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5"/>
    <sheet state="visible" name="Packing List" sheetId="2" r:id="rId6"/>
    <sheet state="visible" name="Bags" sheetId="3" r:id="rId7"/>
    <sheet state="visible" name="Categories" sheetId="4" r:id="rId8"/>
    <sheet state="visible" name="Mobile Data" sheetId="5" r:id="rId9"/>
    <sheet state="visible" name="Dashboard" sheetId="6" r:id="rId10"/>
  </sheets>
  <definedNames>
    <definedName hidden="1" localSheetId="1" name="_xlnm._FilterDatabase">'Packing List'!$A$1:$H$201</definedName>
    <definedName hidden="1" localSheetId="4" name="_xlnm._FilterDatabase">'Mobile Data'!$A$3:$H$60</definedName>
  </definedNames>
  <calcPr/>
</workbook>
</file>

<file path=xl/sharedStrings.xml><?xml version="1.0" encoding="utf-8"?>
<sst xmlns="http://schemas.openxmlformats.org/spreadsheetml/2006/main" count="405" uniqueCount="214">
  <si>
    <t>Terra Routes Packing Planner</t>
  </si>
  <si>
    <t>Packing Planner + Mobile Data Checklist</t>
  </si>
  <si>
    <t>1</t>
  </si>
  <si>
    <t>Choose or edit bags in the Bags sheet.</t>
  </si>
  <si>
    <t>2</t>
  </si>
  <si>
    <t>Add packing items in Packing List. Use dropdowns for Category, Bag, Status and Essential.</t>
  </si>
  <si>
    <r>
      <rPr>
        <rFont val="Arial"/>
        <b/>
        <color rgb="FF263024"/>
        <sz val="12.0"/>
      </rPr>
      <t xml:space="preserve">Terra Routes
</t>
    </r>
    <r>
      <rPr>
        <rFont val="Arial"/>
        <b val="0"/>
        <color rgb="FF263024"/>
        <sz val="12.0"/>
      </rPr>
      <t>Pack for the trip you will actually have.</t>
    </r>
  </si>
  <si>
    <t>3</t>
  </si>
  <si>
    <t>Use the Mobile Data sheet before departure so eSIM / roaming / offline maps are handled before the airport.</t>
  </si>
  <si>
    <t>4</t>
  </si>
  <si>
    <t>Dashboard updates automatically from the Packing List.</t>
  </si>
  <si>
    <t>Terra Routes principle</t>
  </si>
  <si>
    <t>This planner is built around real travel friction: airport bags, daily essentials, money, documents, phone setup, medication, weather, and low-energy days.</t>
  </si>
  <si>
    <t>Do not pack for a fantasy trip. Pack for the day you will actually have.</t>
  </si>
  <si>
    <t>Brand note</t>
  </si>
  <si>
    <t>This workbook is a Terra Routes original planning tool. Use it as your own trip worksheet, then adapt categories, bags and checklists to the way you actually travel.</t>
  </si>
  <si>
    <t>Category</t>
  </si>
  <si>
    <t>Bag</t>
  </si>
  <si>
    <t>Item</t>
  </si>
  <si>
    <t>Quantity</t>
  </si>
  <si>
    <t>Essential?</t>
  </si>
  <si>
    <t>Status</t>
  </si>
  <si>
    <t>Trip Phase</t>
  </si>
  <si>
    <t>Notes</t>
  </si>
  <si>
    <t>Terra Routes
Packing List</t>
  </si>
  <si>
    <t>Documents</t>
  </si>
  <si>
    <t>Document pouch</t>
  </si>
  <si>
    <t>Passport</t>
  </si>
  <si>
    <t>Yes</t>
  </si>
  <si>
    <t>Not packed</t>
  </si>
  <si>
    <t>Before departure</t>
  </si>
  <si>
    <t>Check expiry and entry requirements</t>
  </si>
  <si>
    <t>Visa / entry documents</t>
  </si>
  <si>
    <t>Only if required</t>
  </si>
  <si>
    <t>Travel insurance details</t>
  </si>
  <si>
    <t>PDF + offline copy</t>
  </si>
  <si>
    <t>Money</t>
  </si>
  <si>
    <t>On person</t>
  </si>
  <si>
    <t>Primary card</t>
  </si>
  <si>
    <t>Flight day</t>
  </si>
  <si>
    <t>Notify bank if needed</t>
  </si>
  <si>
    <t>Trip packing notes</t>
  </si>
  <si>
    <t>Backup card</t>
  </si>
  <si>
    <t>Keep separate from primary card</t>
  </si>
  <si>
    <t>Backup outfit: keep one easy clean change close for spills, delays or late arrival.</t>
  </si>
  <si>
    <t>Small cash reserve</t>
  </si>
  <si>
    <t>Optional</t>
  </si>
  <si>
    <t>Useful for arrival friction</t>
  </si>
  <si>
    <t>Liquids rule: each bottle no more than 100 ml, total liquids no more than 1 L per person in cabin baggage.</t>
  </si>
  <si>
    <t>Phone / Mobile Data</t>
  </si>
  <si>
    <t>Tech pouch</t>
  </si>
  <si>
    <t>Phone charger</t>
  </si>
  <si>
    <t>Toiletries: move essential items to the bag you will actually reach first.</t>
  </si>
  <si>
    <t>Power bank</t>
  </si>
  <si>
    <t>Charge before leaving</t>
  </si>
  <si>
    <t>eSIM / roaming setup</t>
  </si>
  <si>
    <t>Use Mobile Data sheet</t>
  </si>
  <si>
    <t>Tech</t>
  </si>
  <si>
    <t>Travel adapter</t>
  </si>
  <si>
    <t>Italy uses type C/F/L plugs</t>
  </si>
  <si>
    <t>Clothes</t>
  </si>
  <si>
    <t>Carry-on suitcase</t>
  </si>
  <si>
    <t>Underwear</t>
  </si>
  <si>
    <t>Packing</t>
  </si>
  <si>
    <t>Socks</t>
  </si>
  <si>
    <t>Walking outfits</t>
  </si>
  <si>
    <t>Prioritize comfort</t>
  </si>
  <si>
    <t>Shoes</t>
  </si>
  <si>
    <t>Comfortable walking shoes</t>
  </si>
  <si>
    <t>Do not bring untested shoes</t>
  </si>
  <si>
    <t>Toiletries</t>
  </si>
  <si>
    <t>Toiletry bag</t>
  </si>
  <si>
    <t>Toothbrush + toothpaste</t>
  </si>
  <si>
    <t>Sunscreen</t>
  </si>
  <si>
    <t>Especially spring/summer</t>
  </si>
  <si>
    <t>Medication</t>
  </si>
  <si>
    <t>Personal item</t>
  </si>
  <si>
    <t>Prescription medication</t>
  </si>
  <si>
    <t>Keep in cabin bag</t>
  </si>
  <si>
    <t>Basic first aid</t>
  </si>
  <si>
    <t>Pain relief, stomach care, plasters</t>
  </si>
  <si>
    <t>Comfort</t>
  </si>
  <si>
    <t>Earplugs / sleep mask</t>
  </si>
  <si>
    <t>Weather</t>
  </si>
  <si>
    <t>Day bag</t>
  </si>
  <si>
    <t>Compact umbrella / rain shell</t>
  </si>
  <si>
    <t>Depends on forecast</t>
  </si>
  <si>
    <t>Day Bag</t>
  </si>
  <si>
    <t>Reusable water bottle</t>
  </si>
  <si>
    <t>Daily use</t>
  </si>
  <si>
    <t>Florence / Italy Specific</t>
  </si>
  <si>
    <t>Church shoulder coverage</t>
  </si>
  <si>
    <t>Useful for churches</t>
  </si>
  <si>
    <t>Backup outfit</t>
  </si>
  <si>
    <t>Useful for spills, delays or late arrival</t>
  </si>
  <si>
    <t>Toiletries basics</t>
  </si>
  <si>
    <t>Brush, paste, deodorant, skincare basics</t>
  </si>
  <si>
    <t>Liquids bag (100 ml max each / 1 L total)</t>
  </si>
  <si>
    <t>Cabin liquids: each bottle max 100 ml, total max 1 litre per person</t>
  </si>
  <si>
    <t>Type</t>
  </si>
  <si>
    <t>Carry-on?</t>
  </si>
  <si>
    <t>Terra Routes
Bag Setup</t>
  </si>
  <si>
    <t>Flight</t>
  </si>
  <si>
    <t>Passport, wallet, phone, charger, medication, documents</t>
  </si>
  <si>
    <t>Clothes, toiletries, backup outfit</t>
  </si>
  <si>
    <t>Checked suitcase</t>
  </si>
  <si>
    <t>Main luggage</t>
  </si>
  <si>
    <t>No</t>
  </si>
  <si>
    <t>Liquids, larger items, extra shoes</t>
  </si>
  <si>
    <t>Water, power bank, sunglasses, small comfort items</t>
  </si>
  <si>
    <t>Tip: keep the first-arrival items in the bag you can reach fastest — documents, money, charger, medication, one backup outfit if needed.</t>
  </si>
  <si>
    <t>Organizer</t>
  </si>
  <si>
    <t>Cables, adapters, camera, AirTag/Tile if used</t>
  </si>
  <si>
    <t>Travel-size liquids, toothbrush, skincare</t>
  </si>
  <si>
    <t>Passport, visa docs, bookings, insurance</t>
  </si>
  <si>
    <t>Wear/carry</t>
  </si>
  <si>
    <t>Phone, card, cash, ID</t>
  </si>
  <si>
    <t>Laundry bag</t>
  </si>
  <si>
    <t>Keep dirty clothes separate</t>
  </si>
  <si>
    <t>Transit snack bag</t>
  </si>
  <si>
    <t>Snacks, gum, electrolytes</t>
  </si>
  <si>
    <t>Purpose</t>
  </si>
  <si>
    <t>Terra Routes
Categories</t>
  </si>
  <si>
    <t>Passport, visa, insurance, bookings</t>
  </si>
  <si>
    <t>Cards, cash, backup card, travel wallet</t>
  </si>
  <si>
    <t>eSIM, roaming, offline maps, chargers</t>
  </si>
  <si>
    <t>Laptop, camera, adapters, power bank</t>
  </si>
  <si>
    <t>You can rename or add categories to match the trip: winter layers, beach, kids, work travel, pet prep, wedding trip, road trip and more.</t>
  </si>
  <si>
    <t>Everyday clothing and layers</t>
  </si>
  <si>
    <t>Walking shoes and backup footwear</t>
  </si>
  <si>
    <t>Bathroom and skincare basics</t>
  </si>
  <si>
    <t>Prescription, pain relief, stomach care, first aid</t>
  </si>
  <si>
    <t>Sleep mask, earplugs, scarf, plane comfort</t>
  </si>
  <si>
    <t>Rain, sun, heat, cold, umbrella</t>
  </si>
  <si>
    <t>Items used during the day</t>
  </si>
  <si>
    <t>Food / Water</t>
  </si>
  <si>
    <t>Snacks, bottle, electrolytes</t>
  </si>
  <si>
    <t>Family / Kids</t>
  </si>
  <si>
    <t>Child-specific items</t>
  </si>
  <si>
    <t>Pet / House Prep</t>
  </si>
  <si>
    <t>Before leaving home</t>
  </si>
  <si>
    <t>Church coverage, walking, heat, adapters</t>
  </si>
  <si>
    <t>Terra Routes Mobile Data Checklist</t>
  </si>
  <si>
    <t>Step</t>
  </si>
  <si>
    <t>Task</t>
  </si>
  <si>
    <t>When</t>
  </si>
  <si>
    <t>Provider / App</t>
  </si>
  <si>
    <t>Link / URL</t>
  </si>
  <si>
    <t>Priority</t>
  </si>
  <si>
    <t>Check whether your phone is unlocked</t>
  </si>
  <si>
    <t>Before purchase</t>
  </si>
  <si>
    <t>Not done</t>
  </si>
  <si>
    <t>Carrier</t>
  </si>
  <si>
    <t>Locked phones may not accept eSIM or local SIM.</t>
  </si>
  <si>
    <t>Essential</t>
  </si>
  <si>
    <t>Confirm your phone supports eSIM</t>
  </si>
  <si>
    <t>Phone settings</t>
  </si>
  <si>
    <t>Search settings for eSIM / Add eSIM.</t>
  </si>
  <si>
    <t>Compare eSIM vs roaming vs local SIM</t>
  </si>
  <si>
    <t>Airalo / carrier / local SIM</t>
  </si>
  <si>
    <t>Choose based on trip length and data needs.</t>
  </si>
  <si>
    <t>Buy eSIM or confirm roaming package</t>
  </si>
  <si>
    <t>Do not wait until airport Wi‑Fi is weak.</t>
  </si>
  <si>
    <t>Install eSIM while on stable Wi‑Fi</t>
  </si>
  <si>
    <t>Usually install before travel, activate according to provider instructions.</t>
  </si>
  <si>
    <t>Save eSIM QR / activation code offline</t>
  </si>
  <si>
    <t>Screenshot + PDF in files app.</t>
  </si>
  <si>
    <t>Download offline maps</t>
  </si>
  <si>
    <t>Google Maps / Apple Maps</t>
  </si>
  <si>
    <t>Download Florence and arrival city.</t>
  </si>
  <si>
    <t>Save hotel address offline</t>
  </si>
  <si>
    <t>Maps / Notes</t>
  </si>
  <si>
    <t>Include address in local language if relevant.</t>
  </si>
  <si>
    <t>Save airport / station arrival route</t>
  </si>
  <si>
    <t>Maps</t>
  </si>
  <si>
    <t>Especially if arriving late or tired.</t>
  </si>
  <si>
    <t>Turn on data roaming only for the correct SIM</t>
  </si>
  <si>
    <t>Arrival</t>
  </si>
  <si>
    <t>Avoid accidental roaming charges.</t>
  </si>
  <si>
    <t>Set default mobile data line</t>
  </si>
  <si>
    <t>Keep home number for calls/SMS only if needed.</t>
  </si>
  <si>
    <t>Test internet before leaving airport/station</t>
  </si>
  <si>
    <t>Browser / Maps</t>
  </si>
  <si>
    <t>Open a map and a website before walking away.</t>
  </si>
  <si>
    <t>Save emergency offline notes</t>
  </si>
  <si>
    <t>Hotel, insurance, embassy/consulate, emergency contacts.</t>
  </si>
  <si>
    <t>Enable WhatsApp / messaging before switching data</t>
  </si>
  <si>
    <t>WhatsApp / Signal</t>
  </si>
  <si>
    <t>Make sure 2FA/SMS will not lock you out.</t>
  </si>
  <si>
    <t>Pack charging cable in personal item</t>
  </si>
  <si>
    <t>Packing List</t>
  </si>
  <si>
    <t>Mobile data is useless with a dead phone.</t>
  </si>
  <si>
    <t>Download offline translator / key travel apps</t>
  </si>
  <si>
    <t>Translate / airline / rail app</t>
  </si>
  <si>
    <t>Useful when mobile data is unstable on arrival.</t>
  </si>
  <si>
    <t>Save accommodation Wi-Fi details</t>
  </si>
  <si>
    <t>Notes / booking app</t>
  </si>
  <si>
    <t>Keep network name and password easy to reach.</t>
  </si>
  <si>
    <t>Terra Routes Packing Dashboard</t>
  </si>
  <si>
    <t>Metric</t>
  </si>
  <si>
    <t>Value</t>
  </si>
  <si>
    <t>Total</t>
  </si>
  <si>
    <t>Packed</t>
  </si>
  <si>
    <t>Progress</t>
  </si>
  <si>
    <t>To buy</t>
  </si>
  <si>
    <t>Total listed items</t>
  </si>
  <si>
    <t>Packed items</t>
  </si>
  <si>
    <t>Items to buy</t>
  </si>
  <si>
    <t>Packing progress</t>
  </si>
  <si>
    <t>Essential items not packed</t>
  </si>
  <si>
    <t>Mobile Data</t>
  </si>
  <si>
    <t>Checklist tasks</t>
  </si>
  <si>
    <t>Done</t>
  </si>
  <si>
    <t>Essential not done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</si>
</sst>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rgb="FF000000"/>
      <name val="Carlito"/>
      <scheme val="minor"/>
    </font>
    <font>
      <b/>
      <sz val="18.0"/>
      <color rgb="FFFFFAF2"/>
      <name val="Aptos"/>
    </font>
    <font>
      <b/>
      <sz val="11.0"/>
      <color rgb="FF263024"/>
      <name val="Aptos"/>
    </font>
    <font>
      <sz val="10.0"/>
      <color rgb="FF3F493A"/>
      <name val="Aptos"/>
    </font>
    <font>
      <sz val="10.0"/>
      <color rgb="FF263024"/>
      <name val="Carlito"/>
    </font>
    <font>
      <b/>
      <sz val="12.0"/>
      <color rgb="FF263024"/>
      <name val="Aptos"/>
    </font>
    <font/>
    <font>
      <b/>
      <sz val="10.0"/>
      <color rgb="FFFFFAF2"/>
      <name val="Aptos"/>
    </font>
    <font>
      <b/>
      <sz val="14.0"/>
      <color rgb="FFFFFAF2"/>
      <name val="Aptos"/>
    </font>
    <font>
      <b/>
      <sz val="16.0"/>
      <color rgb="FFFFFAF2"/>
      <name val="Aptos"/>
    </font>
  </fonts>
  <fills count="9">
    <fill>
      <patternFill patternType="none"/>
    </fill>
    <fill>
      <patternFill patternType="lightGray"/>
    </fill>
    <fill>
      <patternFill patternType="solid">
        <fgColor rgb="FF263024"/>
        <bgColor rgb="FF263024"/>
      </patternFill>
    </fill>
    <fill>
      <patternFill patternType="solid">
        <fgColor rgb="FFEFE4D2"/>
        <bgColor rgb="FFEFE4D2"/>
      </patternFill>
    </fill>
    <fill>
      <patternFill patternType="solid">
        <fgColor rgb="FFD8B47F"/>
        <bgColor rgb="FFD8B47F"/>
      </patternFill>
    </fill>
    <fill>
      <patternFill patternType="solid">
        <fgColor rgb="FFF8F1E7"/>
        <bgColor rgb="FFF8F1E7"/>
      </patternFill>
    </fill>
    <fill>
      <patternFill patternType="solid">
        <fgColor rgb="FFFFFAF2"/>
        <bgColor rgb="FFFFFAF2"/>
      </patternFill>
    </fill>
    <fill>
      <patternFill patternType="solid">
        <fgColor rgb="FFD8C8AD"/>
        <bgColor rgb="FFD8C8AD"/>
      </patternFill>
    </fill>
    <fill>
      <patternFill patternType="solid">
        <fgColor rgb="FFF3EEE6"/>
        <bgColor rgb="FFF3EEE6"/>
      </patternFill>
    </fill>
  </fills>
  <borders count="13">
    <border/>
    <border>
      <left style="thin">
        <color rgb="FFD8C8AD"/>
      </left>
      <top style="thin">
        <color rgb="FFD8C8AD"/>
      </top>
    </border>
    <border>
      <top style="thin">
        <color rgb="FFD8C8AD"/>
      </top>
    </border>
    <border>
      <right style="thin">
        <color rgb="FFD8C8AD"/>
      </right>
      <top style="thin">
        <color rgb="FFD8C8AD"/>
      </top>
    </border>
    <border>
      <left style="thin">
        <color rgb="FFD8C8AD"/>
      </left>
    </border>
    <border>
      <right style="thin">
        <color rgb="FFD8C8AD"/>
      </right>
    </border>
    <border>
      <left style="thin">
        <color rgb="FFD8C8AD"/>
      </left>
      <bottom style="thin">
        <color rgb="FFD8C8AD"/>
      </bottom>
    </border>
    <border>
      <bottom style="thin">
        <color rgb="FFD8C8AD"/>
      </bottom>
    </border>
    <border>
      <right style="thin">
        <color rgb="FFD8C8AD"/>
      </right>
      <bottom style="thin">
        <color rgb="FFD8C8AD"/>
      </bottom>
    </border>
    <border>
      <left style="thin">
        <color rgb="FFD8C8AD"/>
      </left>
      <top style="thin">
        <color rgb="FFD8C8AD"/>
      </top>
      <bottom style="thin">
        <color rgb="FFD8C8AD"/>
      </bottom>
    </border>
    <border>
      <top style="thin">
        <color rgb="FFD8C8AD"/>
      </top>
      <bottom style="thin">
        <color rgb="FFD8C8AD"/>
      </bottom>
    </border>
    <border>
      <right style="thin">
        <color rgb="FFD8C8AD"/>
      </right>
      <top style="thin">
        <color rgb="FFD8C8AD"/>
      </top>
      <bottom style="thin">
        <color rgb="FFD8C8AD"/>
      </bottom>
    </border>
    <border>
      <left style="thin">
        <color rgb="FFD8C8AD"/>
      </left>
      <right style="thin">
        <color rgb="FFD8C8AD"/>
      </right>
      <top style="thin">
        <color rgb="FFD8C8AD"/>
      </top>
      <bottom style="thin">
        <color rgb="FFD8C8AD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3" fontId="2" numFmtId="0" xfId="0" applyAlignment="1" applyFill="1" applyFont="1">
      <alignment horizontal="center" vertical="center"/>
    </xf>
    <xf borderId="0" fillId="3" fontId="2" numFmtId="0" xfId="0" applyAlignment="1" applyFont="1">
      <alignment horizontal="left" vertical="center"/>
    </xf>
    <xf borderId="0" fillId="0" fontId="3" numFmtId="0" xfId="0" applyAlignment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1" fillId="4" fontId="5" numFmtId="0" xfId="0" applyAlignment="1" applyBorder="1" applyFill="1" applyFont="1">
      <alignment horizontal="center" readingOrder="0" shrinkToFit="0" vertical="center" wrapText="1"/>
    </xf>
    <xf borderId="2" fillId="0" fontId="6" numFmtId="0" xfId="0" applyBorder="1" applyFont="1"/>
    <xf borderId="3" fillId="0" fontId="6" numFmtId="0" xfId="0" applyBorder="1" applyFont="1"/>
    <xf borderId="4" fillId="0" fontId="6" numFmtId="0" xfId="0" applyBorder="1" applyFont="1"/>
    <xf borderId="5" fillId="0" fontId="6" numFmtId="0" xfId="0" applyBorder="1" applyFont="1"/>
    <xf borderId="6" fillId="0" fontId="6" numFmtId="0" xfId="0" applyBorder="1" applyFont="1"/>
    <xf borderId="7" fillId="0" fontId="6" numFmtId="0" xfId="0" applyBorder="1" applyFont="1"/>
    <xf borderId="8" fillId="0" fontId="6" numFmtId="0" xfId="0" applyBorder="1" applyFont="1"/>
    <xf borderId="0" fillId="5" fontId="3" numFmtId="0" xfId="0" applyAlignment="1" applyFill="1" applyFont="1">
      <alignment shrinkToFit="0" vertical="top" wrapText="1"/>
    </xf>
    <xf borderId="0" fillId="3" fontId="2" numFmtId="0" xfId="0" applyAlignment="1" applyFont="1">
      <alignment horizontal="left"/>
    </xf>
    <xf borderId="9" fillId="6" fontId="3" numFmtId="0" xfId="0" applyAlignment="1" applyBorder="1" applyFill="1" applyFont="1">
      <alignment shrinkToFit="0" vertical="top" wrapText="1"/>
    </xf>
    <xf borderId="10" fillId="0" fontId="6" numFmtId="0" xfId="0" applyBorder="1" applyFont="1"/>
    <xf borderId="11" fillId="0" fontId="6" numFmtId="0" xfId="0" applyBorder="1" applyFont="1"/>
    <xf borderId="12" fillId="2" fontId="7" numFmtId="0" xfId="0" applyAlignment="1" applyBorder="1" applyFont="1">
      <alignment horizontal="center" shrinkToFit="0" vertical="center" wrapText="1"/>
    </xf>
    <xf borderId="1" fillId="2" fontId="8" numFmtId="0" xfId="0" applyAlignment="1" applyBorder="1" applyFont="1">
      <alignment horizontal="center" shrinkToFit="0" vertical="center" wrapText="1"/>
    </xf>
    <xf borderId="12" fillId="7" fontId="3" numFmtId="0" xfId="0" applyAlignment="1" applyBorder="1" applyFill="1" applyFont="1">
      <alignment shrinkToFit="0" vertical="top" wrapText="1"/>
    </xf>
    <xf borderId="12" fillId="5" fontId="3" numFmtId="0" xfId="0" applyAlignment="1" applyBorder="1" applyFont="1">
      <alignment shrinkToFit="0" vertical="top" wrapText="1"/>
    </xf>
    <xf borderId="0" fillId="3" fontId="2" numFmtId="0" xfId="0" applyAlignment="1" applyFont="1">
      <alignment horizontal="center"/>
    </xf>
    <xf borderId="9" fillId="8" fontId="3" numFmtId="0" xfId="0" applyAlignment="1" applyBorder="1" applyFill="1" applyFont="1">
      <alignment shrinkToFit="0" vertical="top" wrapText="1"/>
    </xf>
    <xf borderId="0" fillId="5" fontId="4" numFmtId="0" xfId="0" applyAlignment="1" applyFont="1">
      <alignment shrinkToFit="0" vertical="top" wrapText="1"/>
    </xf>
    <xf borderId="0" fillId="7" fontId="4" numFmtId="0" xfId="0" applyAlignment="1" applyFont="1">
      <alignment shrinkToFit="0" vertical="top" wrapText="1"/>
    </xf>
    <xf borderId="12" fillId="2" fontId="7" numFmtId="0" xfId="0" applyAlignment="1" applyBorder="1" applyFont="1">
      <alignment horizontal="center" shrinkToFit="0" vertical="center" wrapText="1"/>
    </xf>
    <xf borderId="1" fillId="2" fontId="8" numFmtId="0" xfId="0" applyAlignment="1" applyBorder="1" applyFont="1">
      <alignment horizontal="right" shrinkToFit="0" vertical="center" wrapText="1"/>
    </xf>
    <xf borderId="3" fillId="2" fontId="8" numFmtId="0" xfId="0" applyAlignment="1" applyBorder="1" applyFont="1">
      <alignment horizontal="center" shrinkToFit="0" vertical="center" wrapText="1"/>
    </xf>
    <xf borderId="12" fillId="6" fontId="3" numFmtId="0" xfId="0" applyAlignment="1" applyBorder="1" applyFont="1">
      <alignment shrinkToFit="0" vertical="top" wrapText="1"/>
    </xf>
    <xf borderId="12" fillId="8" fontId="3" numFmtId="0" xfId="0" applyAlignment="1" applyBorder="1" applyFont="1">
      <alignment shrinkToFit="0" vertical="top" wrapText="1"/>
    </xf>
    <xf borderId="1" fillId="8" fontId="3" numFmtId="0" xfId="0" applyAlignment="1" applyBorder="1" applyFont="1">
      <alignment shrinkToFit="0" vertical="top" wrapText="1"/>
    </xf>
    <xf borderId="0" fillId="2" fontId="9" numFmtId="0" xfId="0" applyAlignment="1" applyFont="1">
      <alignment horizontal="center" vertical="center"/>
    </xf>
    <xf borderId="12" fillId="6" fontId="3" numFmtId="0" xfId="0" applyAlignment="1" applyBorder="1" applyFont="1">
      <alignment shrinkToFit="0" vertical="top" wrapText="1"/>
    </xf>
    <xf borderId="12" fillId="6" fontId="3" numFmtId="9" xfId="0" applyAlignment="1" applyBorder="1" applyFont="1" applyNumberFormat="1">
      <alignment shrinkToFit="0" vertical="top" wrapText="1"/>
    </xf>
    <xf borderId="12" fillId="8" fontId="3" numFmtId="0" xfId="0" applyAlignment="1" applyBorder="1" applyFont="1">
      <alignment shrinkToFit="0" vertical="top" wrapText="1"/>
    </xf>
    <xf borderId="12" fillId="8" fontId="3" numFmtId="9" xfId="0" applyAlignment="1" applyBorder="1" applyFont="1" applyNumberFormat="1">
      <alignment shrinkToFit="0" vertical="top" wrapText="1"/>
    </xf>
  </cellXfs>
  <cellStyles count="1">
    <cellStyle xfId="0" name="Normal" builtinId="0"/>
  </cellStyles>
  <dxfs count="7">
    <dxf>
      <font/>
      <fill>
        <patternFill patternType="none"/>
      </fill>
      <border/>
    </dxf>
    <dxf>
      <font>
        <color rgb="FF3D5D30"/>
      </font>
      <fill>
        <patternFill patternType="solid">
          <fgColor rgb="FFEEF3E8"/>
          <bgColor rgb="FFEEF3E8"/>
        </patternFill>
      </fill>
      <border/>
    </dxf>
    <dxf>
      <font>
        <color rgb="FF815D20"/>
      </font>
      <fill>
        <patternFill patternType="solid">
          <fgColor rgb="FFFFF4D8"/>
          <bgColor rgb="FFFFF4D8"/>
        </patternFill>
      </fill>
      <border/>
    </dxf>
    <dxf>
      <font>
        <color rgb="FF8B4636"/>
      </font>
      <fill>
        <patternFill patternType="solid">
          <fgColor rgb="FFF7E7DF"/>
          <bgColor rgb="FFF7E7DF"/>
        </patternFill>
      </fill>
      <border/>
    </dxf>
    <dxf>
      <font/>
      <fill>
        <patternFill patternType="solid">
          <fgColor rgb="FF263024"/>
          <bgColor rgb="FF263024"/>
        </patternFill>
      </fill>
      <border/>
    </dxf>
    <dxf>
      <font/>
      <fill>
        <patternFill patternType="solid">
          <fgColor rgb="FFEFE4D2"/>
          <bgColor rgb="FFEFE4D2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2">
    <tableStyle count="3" pivot="0" name="Bags-style">
      <tableStyleElement dxfId="4" type="headerRow"/>
      <tableStyleElement dxfId="5" type="firstRowStripe"/>
      <tableStyleElement dxfId="6" type="secondRowStripe"/>
    </tableStyle>
    <tableStyle count="3" pivot="0" name="Categories-style">
      <tableStyleElement dxfId="4" type="headerRow"/>
      <tableStyleElement dxfId="5" type="firstRowStripe"/>
      <tableStyleElement dxfId="6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323850" cy="323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0</xdr:colOff>
      <xdr:row>0</xdr:row>
      <xdr:rowOff>0</xdr:rowOff>
    </xdr:from>
    <xdr:ext cx="323850" cy="3238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0</xdr:row>
      <xdr:rowOff>0</xdr:rowOff>
    </xdr:from>
    <xdr:ext cx="323850" cy="3238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D11" displayName="Table_1" name="Table_1" id="1">
  <tableColumns count="4">
    <tableColumn name="Bag" id="1"/>
    <tableColumn name="Type" id="2"/>
    <tableColumn name="Carry-on?" id="3"/>
    <tableColumn name="Notes" id="4"/>
  </tableColumns>
  <tableStyleInfo name="Bags-style" showColumnStripes="0" showFirstColumn="1" showLastColumn="1" showRowStripes="1"/>
</table>
</file>

<file path=xl/tables/table2.xml><?xml version="1.0" encoding="utf-8"?>
<table xmlns="http://schemas.openxmlformats.org/spreadsheetml/2006/main" ref="A1:B16" displayName="Table_2" name="Table_2" id="2">
  <tableColumns count="2">
    <tableColumn name="Category" id="1"/>
    <tableColumn name="Purpose" id="2"/>
  </tableColumns>
  <tableStyleInfo name="Categorie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2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8.0"/>
    <col customWidth="1" min="2" max="2" width="68.0"/>
    <col customWidth="1" min="3" max="5" width="12.0"/>
    <col customWidth="1" min="6" max="8" width="16.0"/>
    <col customWidth="1" min="9" max="26" width="8.63"/>
  </cols>
  <sheetData>
    <row r="1" ht="25.5" customHeight="1">
      <c r="A1" s="1" t="s">
        <v>0</v>
      </c>
      <c r="G1" s="1"/>
    </row>
    <row r="2" ht="25.5" customHeight="1"/>
    <row r="3">
      <c r="A3" s="2" t="s">
        <v>1</v>
      </c>
    </row>
    <row r="4">
      <c r="A4" s="3" t="s">
        <v>2</v>
      </c>
      <c r="B4" s="4" t="s">
        <v>3</v>
      </c>
      <c r="C4" s="5"/>
      <c r="D4" s="5"/>
      <c r="E4" s="5"/>
      <c r="F4" s="5"/>
      <c r="G4" s="5"/>
      <c r="H4" s="5"/>
    </row>
    <row r="5">
      <c r="A5" s="4" t="s">
        <v>4</v>
      </c>
      <c r="B5" s="4" t="s">
        <v>5</v>
      </c>
      <c r="C5" s="5"/>
      <c r="D5" s="5"/>
      <c r="E5" s="5"/>
      <c r="F5" s="6" t="s">
        <v>6</v>
      </c>
      <c r="G5" s="7"/>
      <c r="H5" s="8"/>
    </row>
    <row r="6">
      <c r="A6" s="4" t="s">
        <v>7</v>
      </c>
      <c r="B6" s="4" t="s">
        <v>8</v>
      </c>
      <c r="C6" s="5"/>
      <c r="D6" s="5"/>
      <c r="E6" s="5"/>
      <c r="F6" s="9"/>
      <c r="H6" s="10"/>
    </row>
    <row r="7">
      <c r="A7" s="4" t="s">
        <v>9</v>
      </c>
      <c r="B7" s="4" t="s">
        <v>10</v>
      </c>
      <c r="C7" s="5"/>
      <c r="D7" s="5"/>
      <c r="E7" s="5"/>
      <c r="F7" s="11"/>
      <c r="G7" s="12"/>
      <c r="H7" s="13"/>
    </row>
    <row r="9">
      <c r="A9" s="14" t="s">
        <v>11</v>
      </c>
    </row>
    <row r="10">
      <c r="A10" s="3" t="s">
        <v>12</v>
      </c>
    </row>
    <row r="11">
      <c r="A11" s="4" t="s">
        <v>13</v>
      </c>
    </row>
    <row r="12">
      <c r="A12" s="5"/>
      <c r="B12" s="5"/>
      <c r="C12" s="5"/>
      <c r="D12" s="5"/>
      <c r="E12" s="5"/>
      <c r="F12" s="5"/>
      <c r="G12" s="5"/>
      <c r="H12" s="5"/>
    </row>
    <row r="13">
      <c r="A13" s="15" t="s">
        <v>14</v>
      </c>
    </row>
    <row r="14">
      <c r="A14" s="16" t="s">
        <v>15</v>
      </c>
      <c r="B14" s="17"/>
      <c r="C14" s="17"/>
      <c r="D14" s="17"/>
      <c r="E14" s="17"/>
      <c r="F14" s="17"/>
      <c r="G14" s="17"/>
      <c r="H14" s="1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G1:H2"/>
    <mergeCell ref="A1:F2"/>
    <mergeCell ref="A3:H3"/>
    <mergeCell ref="F5:H7"/>
    <mergeCell ref="A9:H9"/>
    <mergeCell ref="A10:H10"/>
    <mergeCell ref="A11:H11"/>
    <mergeCell ref="A13:H13"/>
    <mergeCell ref="A14:H1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63024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2.0"/>
    <col customWidth="1" min="2" max="2" width="20.0"/>
    <col customWidth="1" min="3" max="3" width="34.0"/>
    <col customWidth="1" min="4" max="4" width="10.0"/>
    <col customWidth="1" min="5" max="5" width="12.0"/>
    <col customWidth="1" min="6" max="6" width="14.0"/>
    <col customWidth="1" min="7" max="7" width="18.0"/>
    <col customWidth="1" min="8" max="8" width="30.0"/>
    <col customWidth="1" min="9" max="9" width="8.63"/>
    <col customWidth="1" min="10" max="13" width="18.0"/>
    <col customWidth="1" min="14" max="26" width="8.63"/>
  </cols>
  <sheetData>
    <row r="1" ht="25.5" customHeight="1">
      <c r="A1" s="19" t="s">
        <v>16</v>
      </c>
      <c r="B1" s="19" t="s">
        <v>17</v>
      </c>
      <c r="C1" s="19" t="s">
        <v>18</v>
      </c>
      <c r="D1" s="19" t="s">
        <v>19</v>
      </c>
      <c r="E1" s="19" t="s">
        <v>20</v>
      </c>
      <c r="F1" s="19" t="s">
        <v>21</v>
      </c>
      <c r="G1" s="19" t="s">
        <v>22</v>
      </c>
      <c r="H1" s="19" t="s">
        <v>23</v>
      </c>
      <c r="J1" s="20" t="s">
        <v>24</v>
      </c>
      <c r="K1" s="7"/>
      <c r="L1" s="7"/>
      <c r="M1" s="8"/>
    </row>
    <row r="2">
      <c r="A2" s="21" t="s">
        <v>25</v>
      </c>
      <c r="B2" s="21" t="s">
        <v>26</v>
      </c>
      <c r="C2" s="21" t="s">
        <v>27</v>
      </c>
      <c r="D2" s="21">
        <v>1.0</v>
      </c>
      <c r="E2" s="21" t="s">
        <v>28</v>
      </c>
      <c r="F2" s="21" t="s">
        <v>29</v>
      </c>
      <c r="G2" s="21" t="s">
        <v>30</v>
      </c>
      <c r="H2" s="21" t="s">
        <v>31</v>
      </c>
      <c r="J2" s="9"/>
      <c r="M2" s="10"/>
    </row>
    <row r="3">
      <c r="A3" s="22" t="s">
        <v>25</v>
      </c>
      <c r="B3" s="22" t="s">
        <v>26</v>
      </c>
      <c r="C3" s="22" t="s">
        <v>32</v>
      </c>
      <c r="D3" s="22">
        <v>1.0</v>
      </c>
      <c r="E3" s="22" t="s">
        <v>28</v>
      </c>
      <c r="F3" s="22" t="s">
        <v>29</v>
      </c>
      <c r="G3" s="22" t="s">
        <v>30</v>
      </c>
      <c r="H3" s="22" t="s">
        <v>33</v>
      </c>
      <c r="J3" s="11"/>
      <c r="K3" s="12"/>
      <c r="L3" s="12"/>
      <c r="M3" s="13"/>
    </row>
    <row r="4">
      <c r="A4" s="21" t="s">
        <v>25</v>
      </c>
      <c r="B4" s="21" t="s">
        <v>26</v>
      </c>
      <c r="C4" s="21" t="s">
        <v>34</v>
      </c>
      <c r="D4" s="21">
        <v>1.0</v>
      </c>
      <c r="E4" s="21" t="s">
        <v>28</v>
      </c>
      <c r="F4" s="21" t="s">
        <v>29</v>
      </c>
      <c r="G4" s="21" t="s">
        <v>30</v>
      </c>
      <c r="H4" s="21" t="s">
        <v>35</v>
      </c>
    </row>
    <row r="5">
      <c r="A5" s="22" t="s">
        <v>36</v>
      </c>
      <c r="B5" s="22" t="s">
        <v>37</v>
      </c>
      <c r="C5" s="22" t="s">
        <v>38</v>
      </c>
      <c r="D5" s="22">
        <v>1.0</v>
      </c>
      <c r="E5" s="22" t="s">
        <v>28</v>
      </c>
      <c r="F5" s="22" t="s">
        <v>29</v>
      </c>
      <c r="G5" s="22" t="s">
        <v>39</v>
      </c>
      <c r="H5" s="22" t="s">
        <v>40</v>
      </c>
      <c r="J5" s="23" t="s">
        <v>41</v>
      </c>
    </row>
    <row r="6">
      <c r="A6" s="21" t="s">
        <v>36</v>
      </c>
      <c r="B6" s="21" t="s">
        <v>26</v>
      </c>
      <c r="C6" s="21" t="s">
        <v>42</v>
      </c>
      <c r="D6" s="21">
        <v>1.0</v>
      </c>
      <c r="E6" s="21" t="s">
        <v>28</v>
      </c>
      <c r="F6" s="21" t="s">
        <v>29</v>
      </c>
      <c r="G6" s="21" t="s">
        <v>30</v>
      </c>
      <c r="H6" s="21" t="s">
        <v>43</v>
      </c>
      <c r="J6" s="24" t="s">
        <v>44</v>
      </c>
      <c r="K6" s="17"/>
      <c r="L6" s="17"/>
      <c r="M6" s="18"/>
    </row>
    <row r="7">
      <c r="A7" s="22" t="s">
        <v>36</v>
      </c>
      <c r="B7" s="22" t="s">
        <v>37</v>
      </c>
      <c r="C7" s="22" t="s">
        <v>45</v>
      </c>
      <c r="D7" s="22">
        <v>1.0</v>
      </c>
      <c r="E7" s="22" t="s">
        <v>46</v>
      </c>
      <c r="F7" s="22" t="s">
        <v>29</v>
      </c>
      <c r="G7" s="22" t="s">
        <v>30</v>
      </c>
      <c r="H7" s="22" t="s">
        <v>47</v>
      </c>
      <c r="J7" s="24" t="s">
        <v>48</v>
      </c>
      <c r="K7" s="17"/>
      <c r="L7" s="17"/>
      <c r="M7" s="18"/>
    </row>
    <row r="8">
      <c r="A8" s="21" t="s">
        <v>49</v>
      </c>
      <c r="B8" s="21" t="s">
        <v>50</v>
      </c>
      <c r="C8" s="21" t="s">
        <v>51</v>
      </c>
      <c r="D8" s="21">
        <v>1.0</v>
      </c>
      <c r="E8" s="21" t="s">
        <v>28</v>
      </c>
      <c r="F8" s="21" t="s">
        <v>29</v>
      </c>
      <c r="G8" s="21" t="s">
        <v>39</v>
      </c>
      <c r="H8" s="21"/>
      <c r="J8" s="24" t="s">
        <v>52</v>
      </c>
      <c r="K8" s="17"/>
      <c r="L8" s="17"/>
      <c r="M8" s="18"/>
    </row>
    <row r="9">
      <c r="A9" s="22" t="s">
        <v>49</v>
      </c>
      <c r="B9" s="22" t="s">
        <v>50</v>
      </c>
      <c r="C9" s="22" t="s">
        <v>53</v>
      </c>
      <c r="D9" s="22">
        <v>1.0</v>
      </c>
      <c r="E9" s="22" t="s">
        <v>28</v>
      </c>
      <c r="F9" s="22" t="s">
        <v>29</v>
      </c>
      <c r="G9" s="22" t="s">
        <v>39</v>
      </c>
      <c r="H9" s="22" t="s">
        <v>54</v>
      </c>
    </row>
    <row r="10">
      <c r="A10" s="21" t="s">
        <v>49</v>
      </c>
      <c r="B10" s="21" t="s">
        <v>50</v>
      </c>
      <c r="C10" s="21" t="s">
        <v>55</v>
      </c>
      <c r="D10" s="21">
        <v>1.0</v>
      </c>
      <c r="E10" s="21" t="s">
        <v>28</v>
      </c>
      <c r="F10" s="21" t="s">
        <v>29</v>
      </c>
      <c r="G10" s="21" t="s">
        <v>30</v>
      </c>
      <c r="H10" s="21" t="s">
        <v>56</v>
      </c>
    </row>
    <row r="11">
      <c r="A11" s="22" t="s">
        <v>57</v>
      </c>
      <c r="B11" s="22" t="s">
        <v>50</v>
      </c>
      <c r="C11" s="22" t="s">
        <v>58</v>
      </c>
      <c r="D11" s="22">
        <v>1.0</v>
      </c>
      <c r="E11" s="22" t="s">
        <v>28</v>
      </c>
      <c r="F11" s="22" t="s">
        <v>29</v>
      </c>
      <c r="G11" s="22" t="s">
        <v>30</v>
      </c>
      <c r="H11" s="22" t="s">
        <v>59</v>
      </c>
    </row>
    <row r="12">
      <c r="A12" s="21" t="s">
        <v>60</v>
      </c>
      <c r="B12" s="21" t="s">
        <v>61</v>
      </c>
      <c r="C12" s="21" t="s">
        <v>62</v>
      </c>
      <c r="D12" s="21">
        <v>5.0</v>
      </c>
      <c r="E12" s="21" t="s">
        <v>28</v>
      </c>
      <c r="F12" s="21" t="s">
        <v>29</v>
      </c>
      <c r="G12" s="21" t="s">
        <v>63</v>
      </c>
      <c r="H12" s="21"/>
    </row>
    <row r="13">
      <c r="A13" s="22" t="s">
        <v>60</v>
      </c>
      <c r="B13" s="22" t="s">
        <v>61</v>
      </c>
      <c r="C13" s="22" t="s">
        <v>64</v>
      </c>
      <c r="D13" s="22">
        <v>5.0</v>
      </c>
      <c r="E13" s="22" t="s">
        <v>28</v>
      </c>
      <c r="F13" s="22" t="s">
        <v>29</v>
      </c>
      <c r="G13" s="22" t="s">
        <v>63</v>
      </c>
      <c r="H13" s="22"/>
    </row>
    <row r="14">
      <c r="A14" s="21" t="s">
        <v>60</v>
      </c>
      <c r="B14" s="21" t="s">
        <v>61</v>
      </c>
      <c r="C14" s="21" t="s">
        <v>65</v>
      </c>
      <c r="D14" s="21">
        <v>3.0</v>
      </c>
      <c r="E14" s="21" t="s">
        <v>28</v>
      </c>
      <c r="F14" s="21" t="s">
        <v>29</v>
      </c>
      <c r="G14" s="21" t="s">
        <v>63</v>
      </c>
      <c r="H14" s="21" t="s">
        <v>66</v>
      </c>
    </row>
    <row r="15">
      <c r="A15" s="22" t="s">
        <v>67</v>
      </c>
      <c r="B15" s="22" t="s">
        <v>61</v>
      </c>
      <c r="C15" s="22" t="s">
        <v>68</v>
      </c>
      <c r="D15" s="22">
        <v>1.0</v>
      </c>
      <c r="E15" s="22" t="s">
        <v>28</v>
      </c>
      <c r="F15" s="22" t="s">
        <v>29</v>
      </c>
      <c r="G15" s="22" t="s">
        <v>63</v>
      </c>
      <c r="H15" s="22" t="s">
        <v>69</v>
      </c>
    </row>
    <row r="16">
      <c r="A16" s="21" t="s">
        <v>70</v>
      </c>
      <c r="B16" s="21" t="s">
        <v>71</v>
      </c>
      <c r="C16" s="21" t="s">
        <v>72</v>
      </c>
      <c r="D16" s="21">
        <v>1.0</v>
      </c>
      <c r="E16" s="21" t="s">
        <v>28</v>
      </c>
      <c r="F16" s="21" t="s">
        <v>29</v>
      </c>
      <c r="G16" s="21" t="s">
        <v>63</v>
      </c>
      <c r="H16" s="21"/>
    </row>
    <row r="17">
      <c r="A17" s="22" t="s">
        <v>70</v>
      </c>
      <c r="B17" s="22" t="s">
        <v>71</v>
      </c>
      <c r="C17" s="22" t="s">
        <v>73</v>
      </c>
      <c r="D17" s="22">
        <v>1.0</v>
      </c>
      <c r="E17" s="22" t="s">
        <v>46</v>
      </c>
      <c r="F17" s="22" t="s">
        <v>29</v>
      </c>
      <c r="G17" s="22" t="s">
        <v>63</v>
      </c>
      <c r="H17" s="22" t="s">
        <v>74</v>
      </c>
    </row>
    <row r="18">
      <c r="A18" s="21" t="s">
        <v>75</v>
      </c>
      <c r="B18" s="21" t="s">
        <v>76</v>
      </c>
      <c r="C18" s="21" t="s">
        <v>77</v>
      </c>
      <c r="D18" s="21">
        <v>1.0</v>
      </c>
      <c r="E18" s="21" t="s">
        <v>28</v>
      </c>
      <c r="F18" s="21" t="s">
        <v>29</v>
      </c>
      <c r="G18" s="21" t="s">
        <v>39</v>
      </c>
      <c r="H18" s="21" t="s">
        <v>78</v>
      </c>
    </row>
    <row r="19">
      <c r="A19" s="22" t="s">
        <v>75</v>
      </c>
      <c r="B19" s="22" t="s">
        <v>76</v>
      </c>
      <c r="C19" s="22" t="s">
        <v>79</v>
      </c>
      <c r="D19" s="22">
        <v>1.0</v>
      </c>
      <c r="E19" s="22" t="s">
        <v>46</v>
      </c>
      <c r="F19" s="22" t="s">
        <v>29</v>
      </c>
      <c r="G19" s="22" t="s">
        <v>63</v>
      </c>
      <c r="H19" s="22" t="s">
        <v>80</v>
      </c>
    </row>
    <row r="20">
      <c r="A20" s="21" t="s">
        <v>81</v>
      </c>
      <c r="B20" s="21" t="s">
        <v>76</v>
      </c>
      <c r="C20" s="21" t="s">
        <v>82</v>
      </c>
      <c r="D20" s="21">
        <v>1.0</v>
      </c>
      <c r="E20" s="21" t="s">
        <v>46</v>
      </c>
      <c r="F20" s="21" t="s">
        <v>29</v>
      </c>
      <c r="G20" s="21" t="s">
        <v>39</v>
      </c>
      <c r="H20" s="21"/>
    </row>
    <row r="21" ht="15.75" customHeight="1">
      <c r="A21" s="22" t="s">
        <v>83</v>
      </c>
      <c r="B21" s="22" t="s">
        <v>84</v>
      </c>
      <c r="C21" s="22" t="s">
        <v>85</v>
      </c>
      <c r="D21" s="22">
        <v>1.0</v>
      </c>
      <c r="E21" s="22" t="s">
        <v>46</v>
      </c>
      <c r="F21" s="22" t="s">
        <v>29</v>
      </c>
      <c r="G21" s="22" t="s">
        <v>63</v>
      </c>
      <c r="H21" s="22" t="s">
        <v>86</v>
      </c>
    </row>
    <row r="22" ht="15.75" customHeight="1">
      <c r="A22" s="21" t="s">
        <v>87</v>
      </c>
      <c r="B22" s="21" t="s">
        <v>84</v>
      </c>
      <c r="C22" s="21" t="s">
        <v>88</v>
      </c>
      <c r="D22" s="21">
        <v>1.0</v>
      </c>
      <c r="E22" s="21" t="s">
        <v>46</v>
      </c>
      <c r="F22" s="21" t="s">
        <v>29</v>
      </c>
      <c r="G22" s="21" t="s">
        <v>89</v>
      </c>
      <c r="H22" s="21"/>
    </row>
    <row r="23" ht="15.75" customHeight="1">
      <c r="A23" s="22" t="s">
        <v>90</v>
      </c>
      <c r="B23" s="22" t="s">
        <v>84</v>
      </c>
      <c r="C23" s="22" t="s">
        <v>91</v>
      </c>
      <c r="D23" s="22">
        <v>1.0</v>
      </c>
      <c r="E23" s="22" t="s">
        <v>46</v>
      </c>
      <c r="F23" s="22" t="s">
        <v>29</v>
      </c>
      <c r="G23" s="22" t="s">
        <v>89</v>
      </c>
      <c r="H23" s="22" t="s">
        <v>92</v>
      </c>
    </row>
    <row r="24" ht="15.75" customHeight="1">
      <c r="A24" s="21" t="s">
        <v>60</v>
      </c>
      <c r="B24" s="21" t="s">
        <v>61</v>
      </c>
      <c r="C24" s="21" t="s">
        <v>93</v>
      </c>
      <c r="D24" s="21">
        <v>1.0</v>
      </c>
      <c r="E24" s="21" t="s">
        <v>28</v>
      </c>
      <c r="F24" s="21" t="s">
        <v>29</v>
      </c>
      <c r="G24" s="21" t="s">
        <v>63</v>
      </c>
      <c r="H24" s="21" t="s">
        <v>94</v>
      </c>
    </row>
    <row r="25" ht="15.75" customHeight="1">
      <c r="A25" s="22" t="s">
        <v>70</v>
      </c>
      <c r="B25" s="22" t="s">
        <v>71</v>
      </c>
      <c r="C25" s="22" t="s">
        <v>95</v>
      </c>
      <c r="D25" s="22">
        <v>1.0</v>
      </c>
      <c r="E25" s="22" t="s">
        <v>28</v>
      </c>
      <c r="F25" s="22" t="s">
        <v>29</v>
      </c>
      <c r="G25" s="22" t="s">
        <v>63</v>
      </c>
      <c r="H25" s="22" t="s">
        <v>96</v>
      </c>
    </row>
    <row r="26" ht="15.75" customHeight="1">
      <c r="A26" s="21" t="s">
        <v>70</v>
      </c>
      <c r="B26" s="21" t="s">
        <v>71</v>
      </c>
      <c r="C26" s="21" t="s">
        <v>97</v>
      </c>
      <c r="D26" s="21">
        <v>1.0</v>
      </c>
      <c r="E26" s="21" t="s">
        <v>28</v>
      </c>
      <c r="F26" s="21" t="s">
        <v>29</v>
      </c>
      <c r="G26" s="21" t="s">
        <v>63</v>
      </c>
      <c r="H26" s="21" t="s">
        <v>98</v>
      </c>
    </row>
    <row r="27" ht="15.75" customHeight="1">
      <c r="A27" s="25"/>
      <c r="B27" s="25"/>
      <c r="C27" s="25"/>
      <c r="D27" s="25"/>
      <c r="E27" s="25"/>
      <c r="F27" s="25"/>
      <c r="G27" s="25"/>
      <c r="H27" s="25"/>
    </row>
    <row r="28" ht="15.75" customHeight="1">
      <c r="A28" s="26"/>
      <c r="B28" s="26"/>
      <c r="C28" s="26"/>
      <c r="D28" s="26"/>
      <c r="E28" s="26"/>
      <c r="F28" s="26"/>
      <c r="G28" s="26"/>
      <c r="H28" s="26"/>
    </row>
    <row r="29" ht="15.75" customHeight="1">
      <c r="A29" s="25"/>
      <c r="B29" s="25"/>
      <c r="C29" s="25"/>
      <c r="D29" s="25"/>
      <c r="E29" s="25"/>
      <c r="F29" s="25"/>
      <c r="G29" s="25"/>
      <c r="H29" s="25"/>
    </row>
    <row r="30" ht="15.75" customHeight="1">
      <c r="A30" s="26"/>
      <c r="B30" s="26"/>
      <c r="C30" s="26"/>
      <c r="D30" s="26"/>
      <c r="E30" s="26"/>
      <c r="F30" s="26"/>
      <c r="G30" s="26"/>
      <c r="H30" s="26"/>
    </row>
    <row r="31" ht="15.75" customHeight="1">
      <c r="A31" s="25"/>
      <c r="B31" s="25"/>
      <c r="C31" s="25"/>
      <c r="D31" s="25"/>
      <c r="E31" s="25"/>
      <c r="F31" s="25"/>
      <c r="G31" s="25"/>
      <c r="H31" s="25"/>
    </row>
    <row r="32" ht="15.75" customHeight="1">
      <c r="A32" s="26"/>
      <c r="B32" s="26"/>
      <c r="C32" s="26"/>
      <c r="D32" s="26"/>
      <c r="E32" s="26"/>
      <c r="F32" s="26"/>
      <c r="G32" s="26"/>
      <c r="H32" s="26"/>
    </row>
    <row r="33" ht="15.75" customHeight="1">
      <c r="A33" s="25"/>
      <c r="B33" s="25"/>
      <c r="C33" s="25"/>
      <c r="D33" s="25"/>
      <c r="E33" s="25"/>
      <c r="F33" s="25"/>
      <c r="G33" s="25"/>
      <c r="H33" s="25"/>
    </row>
    <row r="34" ht="15.75" customHeight="1">
      <c r="A34" s="26"/>
      <c r="B34" s="26"/>
      <c r="C34" s="26"/>
      <c r="D34" s="26"/>
      <c r="E34" s="26"/>
      <c r="F34" s="26"/>
      <c r="G34" s="26"/>
      <c r="H34" s="26"/>
    </row>
    <row r="35" ht="15.75" customHeight="1">
      <c r="A35" s="25"/>
      <c r="B35" s="25"/>
      <c r="C35" s="25"/>
      <c r="D35" s="25"/>
      <c r="E35" s="25"/>
      <c r="F35" s="25"/>
      <c r="G35" s="25"/>
      <c r="H35" s="25"/>
    </row>
    <row r="36" ht="15.75" customHeight="1">
      <c r="A36" s="26"/>
      <c r="B36" s="26"/>
      <c r="C36" s="26"/>
      <c r="D36" s="26"/>
      <c r="E36" s="26"/>
      <c r="F36" s="26"/>
      <c r="G36" s="26"/>
      <c r="H36" s="26"/>
    </row>
    <row r="37" ht="15.75" customHeight="1">
      <c r="A37" s="25"/>
      <c r="B37" s="25"/>
      <c r="C37" s="25"/>
      <c r="D37" s="25"/>
      <c r="E37" s="25"/>
      <c r="F37" s="25"/>
      <c r="G37" s="25"/>
      <c r="H37" s="25"/>
    </row>
    <row r="38" ht="15.75" customHeight="1">
      <c r="A38" s="26"/>
      <c r="B38" s="26"/>
      <c r="C38" s="26"/>
      <c r="D38" s="26"/>
      <c r="E38" s="26"/>
      <c r="F38" s="26"/>
      <c r="G38" s="26"/>
      <c r="H38" s="26"/>
    </row>
    <row r="39" ht="15.75" customHeight="1">
      <c r="A39" s="25"/>
      <c r="B39" s="25"/>
      <c r="C39" s="25"/>
      <c r="D39" s="25"/>
      <c r="E39" s="25"/>
      <c r="F39" s="25"/>
      <c r="G39" s="25"/>
      <c r="H39" s="25"/>
    </row>
    <row r="40" ht="15.75" customHeight="1">
      <c r="A40" s="26"/>
      <c r="B40" s="26"/>
      <c r="C40" s="26"/>
      <c r="D40" s="26"/>
      <c r="E40" s="26"/>
      <c r="F40" s="26"/>
      <c r="G40" s="26"/>
      <c r="H40" s="26"/>
    </row>
    <row r="41" ht="15.75" customHeight="1">
      <c r="A41" s="25"/>
      <c r="B41" s="25"/>
      <c r="C41" s="25"/>
      <c r="D41" s="25"/>
      <c r="E41" s="25"/>
      <c r="F41" s="25"/>
      <c r="G41" s="25"/>
      <c r="H41" s="25"/>
    </row>
    <row r="42" ht="15.75" customHeight="1">
      <c r="A42" s="26"/>
      <c r="B42" s="26"/>
      <c r="C42" s="26"/>
      <c r="D42" s="26"/>
      <c r="E42" s="26"/>
      <c r="F42" s="26"/>
      <c r="G42" s="26"/>
      <c r="H42" s="26"/>
    </row>
    <row r="43" ht="15.75" customHeight="1">
      <c r="A43" s="25"/>
      <c r="B43" s="25"/>
      <c r="C43" s="25"/>
      <c r="D43" s="25"/>
      <c r="E43" s="25"/>
      <c r="F43" s="25"/>
      <c r="G43" s="25"/>
      <c r="H43" s="25"/>
    </row>
    <row r="44" ht="15.75" customHeight="1">
      <c r="A44" s="26"/>
      <c r="B44" s="26"/>
      <c r="C44" s="26"/>
      <c r="D44" s="26"/>
      <c r="E44" s="26"/>
      <c r="F44" s="26"/>
      <c r="G44" s="26"/>
      <c r="H44" s="26"/>
    </row>
    <row r="45" ht="15.75" customHeight="1">
      <c r="A45" s="25"/>
      <c r="B45" s="25"/>
      <c r="C45" s="25"/>
      <c r="D45" s="25"/>
      <c r="E45" s="25"/>
      <c r="F45" s="25"/>
      <c r="G45" s="25"/>
      <c r="H45" s="25"/>
    </row>
    <row r="46" ht="15.75" customHeight="1">
      <c r="A46" s="26"/>
      <c r="B46" s="26"/>
      <c r="C46" s="26"/>
      <c r="D46" s="26"/>
      <c r="E46" s="26"/>
      <c r="F46" s="26"/>
      <c r="G46" s="26"/>
      <c r="H46" s="26"/>
    </row>
    <row r="47" ht="15.75" customHeight="1">
      <c r="A47" s="25"/>
      <c r="B47" s="25"/>
      <c r="C47" s="25"/>
      <c r="D47" s="25"/>
      <c r="E47" s="25"/>
      <c r="F47" s="25"/>
      <c r="G47" s="25"/>
      <c r="H47" s="25"/>
    </row>
    <row r="48" ht="15.75" customHeight="1">
      <c r="A48" s="26"/>
      <c r="B48" s="26"/>
      <c r="C48" s="26"/>
      <c r="D48" s="26"/>
      <c r="E48" s="26"/>
      <c r="F48" s="26"/>
      <c r="G48" s="26"/>
      <c r="H48" s="26"/>
    </row>
    <row r="49" ht="15.75" customHeight="1">
      <c r="A49" s="25"/>
      <c r="B49" s="25"/>
      <c r="C49" s="25"/>
      <c r="D49" s="25"/>
      <c r="E49" s="25"/>
      <c r="F49" s="25"/>
      <c r="G49" s="25"/>
      <c r="H49" s="25"/>
    </row>
    <row r="50" ht="15.75" customHeight="1">
      <c r="A50" s="26"/>
      <c r="B50" s="26"/>
      <c r="C50" s="26"/>
      <c r="D50" s="26"/>
      <c r="E50" s="26"/>
      <c r="F50" s="26"/>
      <c r="G50" s="26"/>
      <c r="H50" s="26"/>
    </row>
    <row r="51" ht="15.75" customHeight="1">
      <c r="A51" s="25"/>
      <c r="B51" s="25"/>
      <c r="C51" s="25"/>
      <c r="D51" s="25"/>
      <c r="E51" s="25"/>
      <c r="F51" s="25"/>
      <c r="G51" s="25"/>
      <c r="H51" s="25"/>
    </row>
    <row r="52" ht="15.75" customHeight="1">
      <c r="A52" s="26"/>
      <c r="B52" s="26"/>
      <c r="C52" s="26"/>
      <c r="D52" s="26"/>
      <c r="E52" s="26"/>
      <c r="F52" s="26"/>
      <c r="G52" s="26"/>
      <c r="H52" s="26"/>
    </row>
    <row r="53" ht="15.75" customHeight="1">
      <c r="A53" s="25"/>
      <c r="B53" s="25"/>
      <c r="C53" s="25"/>
      <c r="D53" s="25"/>
      <c r="E53" s="25"/>
      <c r="F53" s="25"/>
      <c r="G53" s="25"/>
      <c r="H53" s="25"/>
    </row>
    <row r="54" ht="15.75" customHeight="1">
      <c r="A54" s="26"/>
      <c r="B54" s="26"/>
      <c r="C54" s="26"/>
      <c r="D54" s="26"/>
      <c r="E54" s="26"/>
      <c r="F54" s="26"/>
      <c r="G54" s="26"/>
      <c r="H54" s="26"/>
    </row>
    <row r="55" ht="15.75" customHeight="1">
      <c r="A55" s="25"/>
      <c r="B55" s="25"/>
      <c r="C55" s="25"/>
      <c r="D55" s="25"/>
      <c r="E55" s="25"/>
      <c r="F55" s="25"/>
      <c r="G55" s="25"/>
      <c r="H55" s="25"/>
    </row>
    <row r="56" ht="15.75" customHeight="1">
      <c r="A56" s="26"/>
      <c r="B56" s="26"/>
      <c r="C56" s="26"/>
      <c r="D56" s="26"/>
      <c r="E56" s="26"/>
      <c r="F56" s="26"/>
      <c r="G56" s="26"/>
      <c r="H56" s="26"/>
    </row>
    <row r="57" ht="15.75" customHeight="1">
      <c r="A57" s="25"/>
      <c r="B57" s="25"/>
      <c r="C57" s="25"/>
      <c r="D57" s="25"/>
      <c r="E57" s="25"/>
      <c r="F57" s="25"/>
      <c r="G57" s="25"/>
      <c r="H57" s="25"/>
    </row>
    <row r="58" ht="15.75" customHeight="1">
      <c r="A58" s="26"/>
      <c r="B58" s="26"/>
      <c r="C58" s="26"/>
      <c r="D58" s="26"/>
      <c r="E58" s="26"/>
      <c r="F58" s="26"/>
      <c r="G58" s="26"/>
      <c r="H58" s="26"/>
    </row>
    <row r="59" ht="15.75" customHeight="1">
      <c r="A59" s="25"/>
      <c r="B59" s="25"/>
      <c r="C59" s="25"/>
      <c r="D59" s="25"/>
      <c r="E59" s="25"/>
      <c r="F59" s="25"/>
      <c r="G59" s="25"/>
      <c r="H59" s="25"/>
    </row>
    <row r="60" ht="15.75" customHeight="1">
      <c r="A60" s="26"/>
      <c r="B60" s="26"/>
      <c r="C60" s="26"/>
      <c r="D60" s="26"/>
      <c r="E60" s="26"/>
      <c r="F60" s="26"/>
      <c r="G60" s="26"/>
      <c r="H60" s="26"/>
    </row>
    <row r="61" ht="15.75" customHeight="1">
      <c r="A61" s="25"/>
      <c r="B61" s="25"/>
      <c r="C61" s="25"/>
      <c r="D61" s="25"/>
      <c r="E61" s="25"/>
      <c r="F61" s="25"/>
      <c r="G61" s="25"/>
      <c r="H61" s="25"/>
    </row>
    <row r="62" ht="15.75" customHeight="1">
      <c r="A62" s="26"/>
      <c r="B62" s="26"/>
      <c r="C62" s="26"/>
      <c r="D62" s="26"/>
      <c r="E62" s="26"/>
      <c r="F62" s="26"/>
      <c r="G62" s="26"/>
      <c r="H62" s="26"/>
    </row>
    <row r="63" ht="15.75" customHeight="1">
      <c r="A63" s="25"/>
      <c r="B63" s="25"/>
      <c r="C63" s="25"/>
      <c r="D63" s="25"/>
      <c r="E63" s="25"/>
      <c r="F63" s="25"/>
      <c r="G63" s="25"/>
      <c r="H63" s="25"/>
    </row>
    <row r="64" ht="15.75" customHeight="1">
      <c r="A64" s="26"/>
      <c r="B64" s="26"/>
      <c r="C64" s="26"/>
      <c r="D64" s="26"/>
      <c r="E64" s="26"/>
      <c r="F64" s="26"/>
      <c r="G64" s="26"/>
      <c r="H64" s="26"/>
    </row>
    <row r="65" ht="15.75" customHeight="1">
      <c r="A65" s="25"/>
      <c r="B65" s="25"/>
      <c r="C65" s="25"/>
      <c r="D65" s="25"/>
      <c r="E65" s="25"/>
      <c r="F65" s="25"/>
      <c r="G65" s="25"/>
      <c r="H65" s="25"/>
    </row>
    <row r="66" ht="15.75" customHeight="1">
      <c r="A66" s="26"/>
      <c r="B66" s="26"/>
      <c r="C66" s="26"/>
      <c r="D66" s="26"/>
      <c r="E66" s="26"/>
      <c r="F66" s="26"/>
      <c r="G66" s="26"/>
      <c r="H66" s="26"/>
    </row>
    <row r="67" ht="15.75" customHeight="1">
      <c r="A67" s="25"/>
      <c r="B67" s="25"/>
      <c r="C67" s="25"/>
      <c r="D67" s="25"/>
      <c r="E67" s="25"/>
      <c r="F67" s="25"/>
      <c r="G67" s="25"/>
      <c r="H67" s="25"/>
    </row>
    <row r="68" ht="15.75" customHeight="1">
      <c r="A68" s="26"/>
      <c r="B68" s="26"/>
      <c r="C68" s="26"/>
      <c r="D68" s="26"/>
      <c r="E68" s="26"/>
      <c r="F68" s="26"/>
      <c r="G68" s="26"/>
      <c r="H68" s="26"/>
    </row>
    <row r="69" ht="15.75" customHeight="1">
      <c r="A69" s="25"/>
      <c r="B69" s="25"/>
      <c r="C69" s="25"/>
      <c r="D69" s="25"/>
      <c r="E69" s="25"/>
      <c r="F69" s="25"/>
      <c r="G69" s="25"/>
      <c r="H69" s="25"/>
    </row>
    <row r="70" ht="15.75" customHeight="1">
      <c r="A70" s="26"/>
      <c r="B70" s="26"/>
      <c r="C70" s="26"/>
      <c r="D70" s="26"/>
      <c r="E70" s="26"/>
      <c r="F70" s="26"/>
      <c r="G70" s="26"/>
      <c r="H70" s="26"/>
    </row>
    <row r="71" ht="15.75" customHeight="1">
      <c r="A71" s="25"/>
      <c r="B71" s="25"/>
      <c r="C71" s="25"/>
      <c r="D71" s="25"/>
      <c r="E71" s="25"/>
      <c r="F71" s="25"/>
      <c r="G71" s="25"/>
      <c r="H71" s="25"/>
    </row>
    <row r="72" ht="15.75" customHeight="1">
      <c r="A72" s="26"/>
      <c r="B72" s="26"/>
      <c r="C72" s="26"/>
      <c r="D72" s="26"/>
      <c r="E72" s="26"/>
      <c r="F72" s="26"/>
      <c r="G72" s="26"/>
      <c r="H72" s="26"/>
    </row>
    <row r="73" ht="15.75" customHeight="1">
      <c r="A73" s="25"/>
      <c r="B73" s="25"/>
      <c r="C73" s="25"/>
      <c r="D73" s="25"/>
      <c r="E73" s="25"/>
      <c r="F73" s="25"/>
      <c r="G73" s="25"/>
      <c r="H73" s="25"/>
    </row>
    <row r="74" ht="15.75" customHeight="1">
      <c r="A74" s="26"/>
      <c r="B74" s="26"/>
      <c r="C74" s="26"/>
      <c r="D74" s="26"/>
      <c r="E74" s="26"/>
      <c r="F74" s="26"/>
      <c r="G74" s="26"/>
      <c r="H74" s="26"/>
    </row>
    <row r="75" ht="15.75" customHeight="1">
      <c r="A75" s="25"/>
      <c r="B75" s="25"/>
      <c r="C75" s="25"/>
      <c r="D75" s="25"/>
      <c r="E75" s="25"/>
      <c r="F75" s="25"/>
      <c r="G75" s="25"/>
      <c r="H75" s="25"/>
    </row>
    <row r="76" ht="15.75" customHeight="1">
      <c r="A76" s="26"/>
      <c r="B76" s="26"/>
      <c r="C76" s="26"/>
      <c r="D76" s="26"/>
      <c r="E76" s="26"/>
      <c r="F76" s="26"/>
      <c r="G76" s="26"/>
      <c r="H76" s="26"/>
    </row>
    <row r="77" ht="15.75" customHeight="1">
      <c r="A77" s="25"/>
      <c r="B77" s="25"/>
      <c r="C77" s="25"/>
      <c r="D77" s="25"/>
      <c r="E77" s="25"/>
      <c r="F77" s="25"/>
      <c r="G77" s="25"/>
      <c r="H77" s="25"/>
    </row>
    <row r="78" ht="15.75" customHeight="1">
      <c r="A78" s="26"/>
      <c r="B78" s="26"/>
      <c r="C78" s="26"/>
      <c r="D78" s="26"/>
      <c r="E78" s="26"/>
      <c r="F78" s="26"/>
      <c r="G78" s="26"/>
      <c r="H78" s="26"/>
    </row>
    <row r="79" ht="15.75" customHeight="1">
      <c r="A79" s="25"/>
      <c r="B79" s="25"/>
      <c r="C79" s="25"/>
      <c r="D79" s="25"/>
      <c r="E79" s="25"/>
      <c r="F79" s="25"/>
      <c r="G79" s="25"/>
      <c r="H79" s="25"/>
    </row>
    <row r="80" ht="15.75" customHeight="1">
      <c r="A80" s="26"/>
      <c r="B80" s="26"/>
      <c r="C80" s="26"/>
      <c r="D80" s="26"/>
      <c r="E80" s="26"/>
      <c r="F80" s="26"/>
      <c r="G80" s="26"/>
      <c r="H80" s="26"/>
    </row>
    <row r="81" ht="15.75" customHeight="1">
      <c r="A81" s="25"/>
      <c r="B81" s="25"/>
      <c r="C81" s="25"/>
      <c r="D81" s="25"/>
      <c r="E81" s="25"/>
      <c r="F81" s="25"/>
      <c r="G81" s="25"/>
      <c r="H81" s="25"/>
    </row>
    <row r="82" ht="15.75" customHeight="1">
      <c r="A82" s="26"/>
      <c r="B82" s="26"/>
      <c r="C82" s="26"/>
      <c r="D82" s="26"/>
      <c r="E82" s="26"/>
      <c r="F82" s="26"/>
      <c r="G82" s="26"/>
      <c r="H82" s="26"/>
    </row>
    <row r="83" ht="15.75" customHeight="1">
      <c r="A83" s="25"/>
      <c r="B83" s="25"/>
      <c r="C83" s="25"/>
      <c r="D83" s="25"/>
      <c r="E83" s="25"/>
      <c r="F83" s="25"/>
      <c r="G83" s="25"/>
      <c r="H83" s="25"/>
    </row>
    <row r="84" ht="15.75" customHeight="1">
      <c r="A84" s="26"/>
      <c r="B84" s="26"/>
      <c r="C84" s="26"/>
      <c r="D84" s="26"/>
      <c r="E84" s="26"/>
      <c r="F84" s="26"/>
      <c r="G84" s="26"/>
      <c r="H84" s="26"/>
    </row>
    <row r="85" ht="15.75" customHeight="1">
      <c r="A85" s="25"/>
      <c r="B85" s="25"/>
      <c r="C85" s="25"/>
      <c r="D85" s="25"/>
      <c r="E85" s="25"/>
      <c r="F85" s="25"/>
      <c r="G85" s="25"/>
      <c r="H85" s="25"/>
    </row>
    <row r="86" ht="15.75" customHeight="1">
      <c r="A86" s="26"/>
      <c r="B86" s="26"/>
      <c r="C86" s="26"/>
      <c r="D86" s="26"/>
      <c r="E86" s="26"/>
      <c r="F86" s="26"/>
      <c r="G86" s="26"/>
      <c r="H86" s="26"/>
    </row>
    <row r="87" ht="15.75" customHeight="1">
      <c r="A87" s="25"/>
      <c r="B87" s="25"/>
      <c r="C87" s="25"/>
      <c r="D87" s="25"/>
      <c r="E87" s="25"/>
      <c r="F87" s="25"/>
      <c r="G87" s="25"/>
      <c r="H87" s="25"/>
    </row>
    <row r="88" ht="15.75" customHeight="1">
      <c r="A88" s="26"/>
      <c r="B88" s="26"/>
      <c r="C88" s="26"/>
      <c r="D88" s="26"/>
      <c r="E88" s="26"/>
      <c r="F88" s="26"/>
      <c r="G88" s="26"/>
      <c r="H88" s="26"/>
    </row>
    <row r="89" ht="15.75" customHeight="1">
      <c r="A89" s="25"/>
      <c r="B89" s="25"/>
      <c r="C89" s="25"/>
      <c r="D89" s="25"/>
      <c r="E89" s="25"/>
      <c r="F89" s="25"/>
      <c r="G89" s="25"/>
      <c r="H89" s="25"/>
    </row>
    <row r="90" ht="15.75" customHeight="1">
      <c r="A90" s="26"/>
      <c r="B90" s="26"/>
      <c r="C90" s="26"/>
      <c r="D90" s="26"/>
      <c r="E90" s="26"/>
      <c r="F90" s="26"/>
      <c r="G90" s="26"/>
      <c r="H90" s="26"/>
    </row>
    <row r="91" ht="15.75" customHeight="1">
      <c r="A91" s="25"/>
      <c r="B91" s="25"/>
      <c r="C91" s="25"/>
      <c r="D91" s="25"/>
      <c r="E91" s="25"/>
      <c r="F91" s="25"/>
      <c r="G91" s="25"/>
      <c r="H91" s="25"/>
    </row>
    <row r="92" ht="15.75" customHeight="1">
      <c r="A92" s="26"/>
      <c r="B92" s="26"/>
      <c r="C92" s="26"/>
      <c r="D92" s="26"/>
      <c r="E92" s="26"/>
      <c r="F92" s="26"/>
      <c r="G92" s="26"/>
      <c r="H92" s="26"/>
    </row>
    <row r="93" ht="15.75" customHeight="1">
      <c r="A93" s="25"/>
      <c r="B93" s="25"/>
      <c r="C93" s="25"/>
      <c r="D93" s="25"/>
      <c r="E93" s="25"/>
      <c r="F93" s="25"/>
      <c r="G93" s="25"/>
      <c r="H93" s="25"/>
    </row>
    <row r="94" ht="15.75" customHeight="1">
      <c r="A94" s="26"/>
      <c r="B94" s="26"/>
      <c r="C94" s="26"/>
      <c r="D94" s="26"/>
      <c r="E94" s="26"/>
      <c r="F94" s="26"/>
      <c r="G94" s="26"/>
      <c r="H94" s="26"/>
    </row>
    <row r="95" ht="15.75" customHeight="1">
      <c r="A95" s="25"/>
      <c r="B95" s="25"/>
      <c r="C95" s="25"/>
      <c r="D95" s="25"/>
      <c r="E95" s="25"/>
      <c r="F95" s="25"/>
      <c r="G95" s="25"/>
      <c r="H95" s="25"/>
    </row>
    <row r="96" ht="15.75" customHeight="1">
      <c r="A96" s="26"/>
      <c r="B96" s="26"/>
      <c r="C96" s="26"/>
      <c r="D96" s="26"/>
      <c r="E96" s="26"/>
      <c r="F96" s="26"/>
      <c r="G96" s="26"/>
      <c r="H96" s="26"/>
    </row>
    <row r="97" ht="15.75" customHeight="1">
      <c r="A97" s="25"/>
      <c r="B97" s="25"/>
      <c r="C97" s="25"/>
      <c r="D97" s="25"/>
      <c r="E97" s="25"/>
      <c r="F97" s="25"/>
      <c r="G97" s="25"/>
      <c r="H97" s="25"/>
    </row>
    <row r="98" ht="15.75" customHeight="1">
      <c r="A98" s="26"/>
      <c r="B98" s="26"/>
      <c r="C98" s="26"/>
      <c r="D98" s="26"/>
      <c r="E98" s="26"/>
      <c r="F98" s="26"/>
      <c r="G98" s="26"/>
      <c r="H98" s="26"/>
    </row>
    <row r="99" ht="15.75" customHeight="1">
      <c r="A99" s="25"/>
      <c r="B99" s="25"/>
      <c r="C99" s="25"/>
      <c r="D99" s="25"/>
      <c r="E99" s="25"/>
      <c r="F99" s="25"/>
      <c r="G99" s="25"/>
      <c r="H99" s="25"/>
    </row>
    <row r="100" ht="15.75" customHeight="1">
      <c r="A100" s="26"/>
      <c r="B100" s="26"/>
      <c r="C100" s="26"/>
      <c r="D100" s="26"/>
      <c r="E100" s="26"/>
      <c r="F100" s="26"/>
      <c r="G100" s="26"/>
      <c r="H100" s="26"/>
    </row>
    <row r="101" ht="15.75" customHeight="1">
      <c r="A101" s="25"/>
      <c r="B101" s="25"/>
      <c r="C101" s="25"/>
      <c r="D101" s="25"/>
      <c r="E101" s="25"/>
      <c r="F101" s="25"/>
      <c r="G101" s="25"/>
      <c r="H101" s="25"/>
    </row>
    <row r="102" ht="15.75" customHeight="1">
      <c r="A102" s="26"/>
      <c r="B102" s="26"/>
      <c r="C102" s="26"/>
      <c r="D102" s="26"/>
      <c r="E102" s="26"/>
      <c r="F102" s="26"/>
      <c r="G102" s="26"/>
      <c r="H102" s="26"/>
    </row>
    <row r="103" ht="15.75" customHeight="1">
      <c r="A103" s="25"/>
      <c r="B103" s="25"/>
      <c r="C103" s="25"/>
      <c r="D103" s="25"/>
      <c r="E103" s="25"/>
      <c r="F103" s="25"/>
      <c r="G103" s="25"/>
      <c r="H103" s="25"/>
    </row>
    <row r="104" ht="15.75" customHeight="1">
      <c r="A104" s="26"/>
      <c r="B104" s="26"/>
      <c r="C104" s="26"/>
      <c r="D104" s="26"/>
      <c r="E104" s="26"/>
      <c r="F104" s="26"/>
      <c r="G104" s="26"/>
      <c r="H104" s="26"/>
    </row>
    <row r="105" ht="15.75" customHeight="1">
      <c r="A105" s="25"/>
      <c r="B105" s="25"/>
      <c r="C105" s="25"/>
      <c r="D105" s="25"/>
      <c r="E105" s="25"/>
      <c r="F105" s="25"/>
      <c r="G105" s="25"/>
      <c r="H105" s="25"/>
    </row>
    <row r="106" ht="15.75" customHeight="1">
      <c r="A106" s="26"/>
      <c r="B106" s="26"/>
      <c r="C106" s="26"/>
      <c r="D106" s="26"/>
      <c r="E106" s="26"/>
      <c r="F106" s="26"/>
      <c r="G106" s="26"/>
      <c r="H106" s="26"/>
    </row>
    <row r="107" ht="15.75" customHeight="1">
      <c r="A107" s="25"/>
      <c r="B107" s="25"/>
      <c r="C107" s="25"/>
      <c r="D107" s="25"/>
      <c r="E107" s="25"/>
      <c r="F107" s="25"/>
      <c r="G107" s="25"/>
      <c r="H107" s="25"/>
    </row>
    <row r="108" ht="15.75" customHeight="1">
      <c r="A108" s="26"/>
      <c r="B108" s="26"/>
      <c r="C108" s="26"/>
      <c r="D108" s="26"/>
      <c r="E108" s="26"/>
      <c r="F108" s="26"/>
      <c r="G108" s="26"/>
      <c r="H108" s="26"/>
    </row>
    <row r="109" ht="15.75" customHeight="1">
      <c r="A109" s="25"/>
      <c r="B109" s="25"/>
      <c r="C109" s="25"/>
      <c r="D109" s="25"/>
      <c r="E109" s="25"/>
      <c r="F109" s="25"/>
      <c r="G109" s="25"/>
      <c r="H109" s="25"/>
    </row>
    <row r="110" ht="15.75" customHeight="1">
      <c r="A110" s="26"/>
      <c r="B110" s="26"/>
      <c r="C110" s="26"/>
      <c r="D110" s="26"/>
      <c r="E110" s="26"/>
      <c r="F110" s="26"/>
      <c r="G110" s="26"/>
      <c r="H110" s="26"/>
    </row>
    <row r="111" ht="15.75" customHeight="1">
      <c r="A111" s="25"/>
      <c r="B111" s="25"/>
      <c r="C111" s="25"/>
      <c r="D111" s="25"/>
      <c r="E111" s="25"/>
      <c r="F111" s="25"/>
      <c r="G111" s="25"/>
      <c r="H111" s="25"/>
    </row>
    <row r="112" ht="15.75" customHeight="1">
      <c r="A112" s="26"/>
      <c r="B112" s="26"/>
      <c r="C112" s="26"/>
      <c r="D112" s="26"/>
      <c r="E112" s="26"/>
      <c r="F112" s="26"/>
      <c r="G112" s="26"/>
      <c r="H112" s="26"/>
    </row>
    <row r="113" ht="15.75" customHeight="1">
      <c r="A113" s="25"/>
      <c r="B113" s="25"/>
      <c r="C113" s="25"/>
      <c r="D113" s="25"/>
      <c r="E113" s="25"/>
      <c r="F113" s="25"/>
      <c r="G113" s="25"/>
      <c r="H113" s="25"/>
    </row>
    <row r="114" ht="15.75" customHeight="1">
      <c r="A114" s="26"/>
      <c r="B114" s="26"/>
      <c r="C114" s="26"/>
      <c r="D114" s="26"/>
      <c r="E114" s="26"/>
      <c r="F114" s="26"/>
      <c r="G114" s="26"/>
      <c r="H114" s="26"/>
    </row>
    <row r="115" ht="15.75" customHeight="1">
      <c r="A115" s="25"/>
      <c r="B115" s="25"/>
      <c r="C115" s="25"/>
      <c r="D115" s="25"/>
      <c r="E115" s="25"/>
      <c r="F115" s="25"/>
      <c r="G115" s="25"/>
      <c r="H115" s="25"/>
    </row>
    <row r="116" ht="15.75" customHeight="1">
      <c r="A116" s="26"/>
      <c r="B116" s="26"/>
      <c r="C116" s="26"/>
      <c r="D116" s="26"/>
      <c r="E116" s="26"/>
      <c r="F116" s="26"/>
      <c r="G116" s="26"/>
      <c r="H116" s="26"/>
    </row>
    <row r="117" ht="15.75" customHeight="1">
      <c r="A117" s="25"/>
      <c r="B117" s="25"/>
      <c r="C117" s="25"/>
      <c r="D117" s="25"/>
      <c r="E117" s="25"/>
      <c r="F117" s="25"/>
      <c r="G117" s="25"/>
      <c r="H117" s="25"/>
    </row>
    <row r="118" ht="15.75" customHeight="1">
      <c r="A118" s="26"/>
      <c r="B118" s="26"/>
      <c r="C118" s="26"/>
      <c r="D118" s="26"/>
      <c r="E118" s="26"/>
      <c r="F118" s="26"/>
      <c r="G118" s="26"/>
      <c r="H118" s="26"/>
    </row>
    <row r="119" ht="15.75" customHeight="1">
      <c r="A119" s="25"/>
      <c r="B119" s="25"/>
      <c r="C119" s="25"/>
      <c r="D119" s="25"/>
      <c r="E119" s="25"/>
      <c r="F119" s="25"/>
      <c r="G119" s="25"/>
      <c r="H119" s="25"/>
    </row>
    <row r="120" ht="15.75" customHeight="1">
      <c r="A120" s="26"/>
      <c r="B120" s="26"/>
      <c r="C120" s="26"/>
      <c r="D120" s="26"/>
      <c r="E120" s="26"/>
      <c r="F120" s="26"/>
      <c r="G120" s="26"/>
      <c r="H120" s="26"/>
    </row>
    <row r="121" ht="15.75" customHeight="1">
      <c r="A121" s="25"/>
      <c r="B121" s="25"/>
      <c r="C121" s="25"/>
      <c r="D121" s="25"/>
      <c r="E121" s="25"/>
      <c r="F121" s="25"/>
      <c r="G121" s="25"/>
      <c r="H121" s="25"/>
    </row>
    <row r="122" ht="15.75" customHeight="1">
      <c r="A122" s="26"/>
      <c r="B122" s="26"/>
      <c r="C122" s="26"/>
      <c r="D122" s="26"/>
      <c r="E122" s="26"/>
      <c r="F122" s="26"/>
      <c r="G122" s="26"/>
      <c r="H122" s="26"/>
    </row>
    <row r="123" ht="15.75" customHeight="1">
      <c r="A123" s="25"/>
      <c r="B123" s="25"/>
      <c r="C123" s="25"/>
      <c r="D123" s="25"/>
      <c r="E123" s="25"/>
      <c r="F123" s="25"/>
      <c r="G123" s="25"/>
      <c r="H123" s="25"/>
    </row>
    <row r="124" ht="15.75" customHeight="1">
      <c r="A124" s="26"/>
      <c r="B124" s="26"/>
      <c r="C124" s="26"/>
      <c r="D124" s="26"/>
      <c r="E124" s="26"/>
      <c r="F124" s="26"/>
      <c r="G124" s="26"/>
      <c r="H124" s="26"/>
    </row>
    <row r="125" ht="15.75" customHeight="1">
      <c r="A125" s="25"/>
      <c r="B125" s="25"/>
      <c r="C125" s="25"/>
      <c r="D125" s="25"/>
      <c r="E125" s="25"/>
      <c r="F125" s="25"/>
      <c r="G125" s="25"/>
      <c r="H125" s="25"/>
    </row>
    <row r="126" ht="15.75" customHeight="1">
      <c r="A126" s="26"/>
      <c r="B126" s="26"/>
      <c r="C126" s="26"/>
      <c r="D126" s="26"/>
      <c r="E126" s="26"/>
      <c r="F126" s="26"/>
      <c r="G126" s="26"/>
      <c r="H126" s="26"/>
    </row>
    <row r="127" ht="15.75" customHeight="1">
      <c r="A127" s="25"/>
      <c r="B127" s="25"/>
      <c r="C127" s="25"/>
      <c r="D127" s="25"/>
      <c r="E127" s="25"/>
      <c r="F127" s="25"/>
      <c r="G127" s="25"/>
      <c r="H127" s="25"/>
    </row>
    <row r="128" ht="15.75" customHeight="1">
      <c r="A128" s="26"/>
      <c r="B128" s="26"/>
      <c r="C128" s="26"/>
      <c r="D128" s="26"/>
      <c r="E128" s="26"/>
      <c r="F128" s="26"/>
      <c r="G128" s="26"/>
      <c r="H128" s="26"/>
    </row>
    <row r="129" ht="15.75" customHeight="1">
      <c r="A129" s="25"/>
      <c r="B129" s="25"/>
      <c r="C129" s="25"/>
      <c r="D129" s="25"/>
      <c r="E129" s="25"/>
      <c r="F129" s="25"/>
      <c r="G129" s="25"/>
      <c r="H129" s="25"/>
    </row>
    <row r="130" ht="15.75" customHeight="1">
      <c r="A130" s="26"/>
      <c r="B130" s="26"/>
      <c r="C130" s="26"/>
      <c r="D130" s="26"/>
      <c r="E130" s="26"/>
      <c r="F130" s="26"/>
      <c r="G130" s="26"/>
      <c r="H130" s="26"/>
    </row>
    <row r="131" ht="15.75" customHeight="1">
      <c r="A131" s="25"/>
      <c r="B131" s="25"/>
      <c r="C131" s="25"/>
      <c r="D131" s="25"/>
      <c r="E131" s="25"/>
      <c r="F131" s="25"/>
      <c r="G131" s="25"/>
      <c r="H131" s="25"/>
    </row>
    <row r="132" ht="15.75" customHeight="1">
      <c r="A132" s="26"/>
      <c r="B132" s="26"/>
      <c r="C132" s="26"/>
      <c r="D132" s="26"/>
      <c r="E132" s="26"/>
      <c r="F132" s="26"/>
      <c r="G132" s="26"/>
      <c r="H132" s="26"/>
    </row>
    <row r="133" ht="15.75" customHeight="1">
      <c r="A133" s="25"/>
      <c r="B133" s="25"/>
      <c r="C133" s="25"/>
      <c r="D133" s="25"/>
      <c r="E133" s="25"/>
      <c r="F133" s="25"/>
      <c r="G133" s="25"/>
      <c r="H133" s="25"/>
    </row>
    <row r="134" ht="15.75" customHeight="1">
      <c r="A134" s="26"/>
      <c r="B134" s="26"/>
      <c r="C134" s="26"/>
      <c r="D134" s="26"/>
      <c r="E134" s="26"/>
      <c r="F134" s="26"/>
      <c r="G134" s="26"/>
      <c r="H134" s="26"/>
    </row>
    <row r="135" ht="15.75" customHeight="1">
      <c r="A135" s="25"/>
      <c r="B135" s="25"/>
      <c r="C135" s="25"/>
      <c r="D135" s="25"/>
      <c r="E135" s="25"/>
      <c r="F135" s="25"/>
      <c r="G135" s="25"/>
      <c r="H135" s="25"/>
    </row>
    <row r="136" ht="15.75" customHeight="1">
      <c r="A136" s="26"/>
      <c r="B136" s="26"/>
      <c r="C136" s="26"/>
      <c r="D136" s="26"/>
      <c r="E136" s="26"/>
      <c r="F136" s="26"/>
      <c r="G136" s="26"/>
      <c r="H136" s="26"/>
    </row>
    <row r="137" ht="15.75" customHeight="1">
      <c r="A137" s="25"/>
      <c r="B137" s="25"/>
      <c r="C137" s="25"/>
      <c r="D137" s="25"/>
      <c r="E137" s="25"/>
      <c r="F137" s="25"/>
      <c r="G137" s="25"/>
      <c r="H137" s="25"/>
    </row>
    <row r="138" ht="15.75" customHeight="1">
      <c r="A138" s="26"/>
      <c r="B138" s="26"/>
      <c r="C138" s="26"/>
      <c r="D138" s="26"/>
      <c r="E138" s="26"/>
      <c r="F138" s="26"/>
      <c r="G138" s="26"/>
      <c r="H138" s="26"/>
    </row>
    <row r="139" ht="15.75" customHeight="1">
      <c r="A139" s="25"/>
      <c r="B139" s="25"/>
      <c r="C139" s="25"/>
      <c r="D139" s="25"/>
      <c r="E139" s="25"/>
      <c r="F139" s="25"/>
      <c r="G139" s="25"/>
      <c r="H139" s="25"/>
    </row>
    <row r="140" ht="15.75" customHeight="1">
      <c r="A140" s="26"/>
      <c r="B140" s="26"/>
      <c r="C140" s="26"/>
      <c r="D140" s="26"/>
      <c r="E140" s="26"/>
      <c r="F140" s="26"/>
      <c r="G140" s="26"/>
      <c r="H140" s="26"/>
    </row>
    <row r="141" ht="15.75" customHeight="1">
      <c r="A141" s="25"/>
      <c r="B141" s="25"/>
      <c r="C141" s="25"/>
      <c r="D141" s="25"/>
      <c r="E141" s="25"/>
      <c r="F141" s="25"/>
      <c r="G141" s="25"/>
      <c r="H141" s="25"/>
    </row>
    <row r="142" ht="15.75" customHeight="1">
      <c r="A142" s="26"/>
      <c r="B142" s="26"/>
      <c r="C142" s="26"/>
      <c r="D142" s="26"/>
      <c r="E142" s="26"/>
      <c r="F142" s="26"/>
      <c r="G142" s="26"/>
      <c r="H142" s="26"/>
    </row>
    <row r="143" ht="15.75" customHeight="1">
      <c r="A143" s="25"/>
      <c r="B143" s="25"/>
      <c r="C143" s="25"/>
      <c r="D143" s="25"/>
      <c r="E143" s="25"/>
      <c r="F143" s="25"/>
      <c r="G143" s="25"/>
      <c r="H143" s="25"/>
    </row>
    <row r="144" ht="15.75" customHeight="1">
      <c r="A144" s="26"/>
      <c r="B144" s="26"/>
      <c r="C144" s="26"/>
      <c r="D144" s="26"/>
      <c r="E144" s="26"/>
      <c r="F144" s="26"/>
      <c r="G144" s="26"/>
      <c r="H144" s="26"/>
    </row>
    <row r="145" ht="15.75" customHeight="1">
      <c r="A145" s="25"/>
      <c r="B145" s="25"/>
      <c r="C145" s="25"/>
      <c r="D145" s="25"/>
      <c r="E145" s="25"/>
      <c r="F145" s="25"/>
      <c r="G145" s="25"/>
      <c r="H145" s="25"/>
    </row>
    <row r="146" ht="15.75" customHeight="1">
      <c r="A146" s="26"/>
      <c r="B146" s="26"/>
      <c r="C146" s="26"/>
      <c r="D146" s="26"/>
      <c r="E146" s="26"/>
      <c r="F146" s="26"/>
      <c r="G146" s="26"/>
      <c r="H146" s="26"/>
    </row>
    <row r="147" ht="15.75" customHeight="1">
      <c r="A147" s="25"/>
      <c r="B147" s="25"/>
      <c r="C147" s="25"/>
      <c r="D147" s="25"/>
      <c r="E147" s="25"/>
      <c r="F147" s="25"/>
      <c r="G147" s="25"/>
      <c r="H147" s="25"/>
    </row>
    <row r="148" ht="15.75" customHeight="1">
      <c r="A148" s="26"/>
      <c r="B148" s="26"/>
      <c r="C148" s="26"/>
      <c r="D148" s="26"/>
      <c r="E148" s="26"/>
      <c r="F148" s="26"/>
      <c r="G148" s="26"/>
      <c r="H148" s="26"/>
    </row>
    <row r="149" ht="15.75" customHeight="1">
      <c r="A149" s="25"/>
      <c r="B149" s="25"/>
      <c r="C149" s="25"/>
      <c r="D149" s="25"/>
      <c r="E149" s="25"/>
      <c r="F149" s="25"/>
      <c r="G149" s="25"/>
      <c r="H149" s="25"/>
    </row>
    <row r="150" ht="15.75" customHeight="1">
      <c r="A150" s="26"/>
      <c r="B150" s="26"/>
      <c r="C150" s="26"/>
      <c r="D150" s="26"/>
      <c r="E150" s="26"/>
      <c r="F150" s="26"/>
      <c r="G150" s="26"/>
      <c r="H150" s="26"/>
    </row>
    <row r="151" ht="15.75" customHeight="1">
      <c r="A151" s="25"/>
      <c r="B151" s="25"/>
      <c r="C151" s="25"/>
      <c r="D151" s="25"/>
      <c r="E151" s="25"/>
      <c r="F151" s="25"/>
      <c r="G151" s="25"/>
      <c r="H151" s="25"/>
    </row>
    <row r="152" ht="15.75" customHeight="1">
      <c r="A152" s="26"/>
      <c r="B152" s="26"/>
      <c r="C152" s="26"/>
      <c r="D152" s="26"/>
      <c r="E152" s="26"/>
      <c r="F152" s="26"/>
      <c r="G152" s="26"/>
      <c r="H152" s="26"/>
    </row>
    <row r="153" ht="15.75" customHeight="1">
      <c r="A153" s="25"/>
      <c r="B153" s="25"/>
      <c r="C153" s="25"/>
      <c r="D153" s="25"/>
      <c r="E153" s="25"/>
      <c r="F153" s="25"/>
      <c r="G153" s="25"/>
      <c r="H153" s="25"/>
    </row>
    <row r="154" ht="15.75" customHeight="1">
      <c r="A154" s="26"/>
      <c r="B154" s="26"/>
      <c r="C154" s="26"/>
      <c r="D154" s="26"/>
      <c r="E154" s="26"/>
      <c r="F154" s="26"/>
      <c r="G154" s="26"/>
      <c r="H154" s="26"/>
    </row>
    <row r="155" ht="15.75" customHeight="1">
      <c r="A155" s="25"/>
      <c r="B155" s="25"/>
      <c r="C155" s="25"/>
      <c r="D155" s="25"/>
      <c r="E155" s="25"/>
      <c r="F155" s="25"/>
      <c r="G155" s="25"/>
      <c r="H155" s="25"/>
    </row>
    <row r="156" ht="15.75" customHeight="1">
      <c r="A156" s="26"/>
      <c r="B156" s="26"/>
      <c r="C156" s="26"/>
      <c r="D156" s="26"/>
      <c r="E156" s="26"/>
      <c r="F156" s="26"/>
      <c r="G156" s="26"/>
      <c r="H156" s="26"/>
    </row>
    <row r="157" ht="15.75" customHeight="1">
      <c r="A157" s="25"/>
      <c r="B157" s="25"/>
      <c r="C157" s="25"/>
      <c r="D157" s="25"/>
      <c r="E157" s="25"/>
      <c r="F157" s="25"/>
      <c r="G157" s="25"/>
      <c r="H157" s="25"/>
    </row>
    <row r="158" ht="15.75" customHeight="1">
      <c r="A158" s="26"/>
      <c r="B158" s="26"/>
      <c r="C158" s="26"/>
      <c r="D158" s="26"/>
      <c r="E158" s="26"/>
      <c r="F158" s="26"/>
      <c r="G158" s="26"/>
      <c r="H158" s="26"/>
    </row>
    <row r="159" ht="15.75" customHeight="1">
      <c r="A159" s="25"/>
      <c r="B159" s="25"/>
      <c r="C159" s="25"/>
      <c r="D159" s="25"/>
      <c r="E159" s="25"/>
      <c r="F159" s="25"/>
      <c r="G159" s="25"/>
      <c r="H159" s="25"/>
    </row>
    <row r="160" ht="15.75" customHeight="1">
      <c r="A160" s="26"/>
      <c r="B160" s="26"/>
      <c r="C160" s="26"/>
      <c r="D160" s="26"/>
      <c r="E160" s="26"/>
      <c r="F160" s="26"/>
      <c r="G160" s="26"/>
      <c r="H160" s="26"/>
    </row>
    <row r="161" ht="15.75" customHeight="1">
      <c r="A161" s="25"/>
      <c r="B161" s="25"/>
      <c r="C161" s="25"/>
      <c r="D161" s="25"/>
      <c r="E161" s="25"/>
      <c r="F161" s="25"/>
      <c r="G161" s="25"/>
      <c r="H161" s="25"/>
    </row>
    <row r="162" ht="15.75" customHeight="1">
      <c r="A162" s="26"/>
      <c r="B162" s="26"/>
      <c r="C162" s="26"/>
      <c r="D162" s="26"/>
      <c r="E162" s="26"/>
      <c r="F162" s="26"/>
      <c r="G162" s="26"/>
      <c r="H162" s="26"/>
    </row>
    <row r="163" ht="15.75" customHeight="1">
      <c r="A163" s="25"/>
      <c r="B163" s="25"/>
      <c r="C163" s="25"/>
      <c r="D163" s="25"/>
      <c r="E163" s="25"/>
      <c r="F163" s="25"/>
      <c r="G163" s="25"/>
      <c r="H163" s="25"/>
    </row>
    <row r="164" ht="15.75" customHeight="1">
      <c r="A164" s="26"/>
      <c r="B164" s="26"/>
      <c r="C164" s="26"/>
      <c r="D164" s="26"/>
      <c r="E164" s="26"/>
      <c r="F164" s="26"/>
      <c r="G164" s="26"/>
      <c r="H164" s="26"/>
    </row>
    <row r="165" ht="15.75" customHeight="1">
      <c r="A165" s="25"/>
      <c r="B165" s="25"/>
      <c r="C165" s="25"/>
      <c r="D165" s="25"/>
      <c r="E165" s="25"/>
      <c r="F165" s="25"/>
      <c r="G165" s="25"/>
      <c r="H165" s="25"/>
    </row>
    <row r="166" ht="15.75" customHeight="1">
      <c r="A166" s="26"/>
      <c r="B166" s="26"/>
      <c r="C166" s="26"/>
      <c r="D166" s="26"/>
      <c r="E166" s="26"/>
      <c r="F166" s="26"/>
      <c r="G166" s="26"/>
      <c r="H166" s="26"/>
    </row>
    <row r="167" ht="15.75" customHeight="1">
      <c r="A167" s="25"/>
      <c r="B167" s="25"/>
      <c r="C167" s="25"/>
      <c r="D167" s="25"/>
      <c r="E167" s="25"/>
      <c r="F167" s="25"/>
      <c r="G167" s="25"/>
      <c r="H167" s="25"/>
    </row>
    <row r="168" ht="15.75" customHeight="1">
      <c r="A168" s="26"/>
      <c r="B168" s="26"/>
      <c r="C168" s="26"/>
      <c r="D168" s="26"/>
      <c r="E168" s="26"/>
      <c r="F168" s="26"/>
      <c r="G168" s="26"/>
      <c r="H168" s="26"/>
    </row>
    <row r="169" ht="15.75" customHeight="1">
      <c r="A169" s="25"/>
      <c r="B169" s="25"/>
      <c r="C169" s="25"/>
      <c r="D169" s="25"/>
      <c r="E169" s="25"/>
      <c r="F169" s="25"/>
      <c r="G169" s="25"/>
      <c r="H169" s="25"/>
    </row>
    <row r="170" ht="15.75" customHeight="1">
      <c r="A170" s="26"/>
      <c r="B170" s="26"/>
      <c r="C170" s="26"/>
      <c r="D170" s="26"/>
      <c r="E170" s="26"/>
      <c r="F170" s="26"/>
      <c r="G170" s="26"/>
      <c r="H170" s="26"/>
    </row>
    <row r="171" ht="15.75" customHeight="1">
      <c r="A171" s="25"/>
      <c r="B171" s="25"/>
      <c r="C171" s="25"/>
      <c r="D171" s="25"/>
      <c r="E171" s="25"/>
      <c r="F171" s="25"/>
      <c r="G171" s="25"/>
      <c r="H171" s="25"/>
    </row>
    <row r="172" ht="15.75" customHeight="1">
      <c r="A172" s="26"/>
      <c r="B172" s="26"/>
      <c r="C172" s="26"/>
      <c r="D172" s="26"/>
      <c r="E172" s="26"/>
      <c r="F172" s="26"/>
      <c r="G172" s="26"/>
      <c r="H172" s="26"/>
    </row>
    <row r="173" ht="15.75" customHeight="1">
      <c r="A173" s="25"/>
      <c r="B173" s="25"/>
      <c r="C173" s="25"/>
      <c r="D173" s="25"/>
      <c r="E173" s="25"/>
      <c r="F173" s="25"/>
      <c r="G173" s="25"/>
      <c r="H173" s="25"/>
    </row>
    <row r="174" ht="15.75" customHeight="1">
      <c r="A174" s="26"/>
      <c r="B174" s="26"/>
      <c r="C174" s="26"/>
      <c r="D174" s="26"/>
      <c r="E174" s="26"/>
      <c r="F174" s="26"/>
      <c r="G174" s="26"/>
      <c r="H174" s="26"/>
    </row>
    <row r="175" ht="15.75" customHeight="1">
      <c r="A175" s="25"/>
      <c r="B175" s="25"/>
      <c r="C175" s="25"/>
      <c r="D175" s="25"/>
      <c r="E175" s="25"/>
      <c r="F175" s="25"/>
      <c r="G175" s="25"/>
      <c r="H175" s="25"/>
    </row>
    <row r="176" ht="15.75" customHeight="1">
      <c r="A176" s="26"/>
      <c r="B176" s="26"/>
      <c r="C176" s="26"/>
      <c r="D176" s="26"/>
      <c r="E176" s="26"/>
      <c r="F176" s="26"/>
      <c r="G176" s="26"/>
      <c r="H176" s="26"/>
    </row>
    <row r="177" ht="15.75" customHeight="1">
      <c r="A177" s="25"/>
      <c r="B177" s="25"/>
      <c r="C177" s="25"/>
      <c r="D177" s="25"/>
      <c r="E177" s="25"/>
      <c r="F177" s="25"/>
      <c r="G177" s="25"/>
      <c r="H177" s="25"/>
    </row>
    <row r="178" ht="15.75" customHeight="1">
      <c r="A178" s="26"/>
      <c r="B178" s="26"/>
      <c r="C178" s="26"/>
      <c r="D178" s="26"/>
      <c r="E178" s="26"/>
      <c r="F178" s="26"/>
      <c r="G178" s="26"/>
      <c r="H178" s="26"/>
    </row>
    <row r="179" ht="15.75" customHeight="1">
      <c r="A179" s="25"/>
      <c r="B179" s="25"/>
      <c r="C179" s="25"/>
      <c r="D179" s="25"/>
      <c r="E179" s="25"/>
      <c r="F179" s="25"/>
      <c r="G179" s="25"/>
      <c r="H179" s="25"/>
    </row>
    <row r="180" ht="15.75" customHeight="1">
      <c r="A180" s="26"/>
      <c r="B180" s="26"/>
      <c r="C180" s="26"/>
      <c r="D180" s="26"/>
      <c r="E180" s="26"/>
      <c r="F180" s="26"/>
      <c r="G180" s="26"/>
      <c r="H180" s="26"/>
    </row>
    <row r="181" ht="15.75" customHeight="1">
      <c r="A181" s="25"/>
      <c r="B181" s="25"/>
      <c r="C181" s="25"/>
      <c r="D181" s="25"/>
      <c r="E181" s="25"/>
      <c r="F181" s="25"/>
      <c r="G181" s="25"/>
      <c r="H181" s="25"/>
    </row>
    <row r="182" ht="15.75" customHeight="1">
      <c r="A182" s="26"/>
      <c r="B182" s="26"/>
      <c r="C182" s="26"/>
      <c r="D182" s="26"/>
      <c r="E182" s="26"/>
      <c r="F182" s="26"/>
      <c r="G182" s="26"/>
      <c r="H182" s="26"/>
    </row>
    <row r="183" ht="15.75" customHeight="1">
      <c r="A183" s="25"/>
      <c r="B183" s="25"/>
      <c r="C183" s="25"/>
      <c r="D183" s="25"/>
      <c r="E183" s="25"/>
      <c r="F183" s="25"/>
      <c r="G183" s="25"/>
      <c r="H183" s="25"/>
    </row>
    <row r="184" ht="15.75" customHeight="1">
      <c r="A184" s="26"/>
      <c r="B184" s="26"/>
      <c r="C184" s="26"/>
      <c r="D184" s="26"/>
      <c r="E184" s="26"/>
      <c r="F184" s="26"/>
      <c r="G184" s="26"/>
      <c r="H184" s="26"/>
    </row>
    <row r="185" ht="15.75" customHeight="1">
      <c r="A185" s="25"/>
      <c r="B185" s="25"/>
      <c r="C185" s="25"/>
      <c r="D185" s="25"/>
      <c r="E185" s="25"/>
      <c r="F185" s="25"/>
      <c r="G185" s="25"/>
      <c r="H185" s="25"/>
    </row>
    <row r="186" ht="15.75" customHeight="1">
      <c r="A186" s="26"/>
      <c r="B186" s="26"/>
      <c r="C186" s="26"/>
      <c r="D186" s="26"/>
      <c r="E186" s="26"/>
      <c r="F186" s="26"/>
      <c r="G186" s="26"/>
      <c r="H186" s="26"/>
    </row>
    <row r="187" ht="15.75" customHeight="1">
      <c r="A187" s="25"/>
      <c r="B187" s="25"/>
      <c r="C187" s="25"/>
      <c r="D187" s="25"/>
      <c r="E187" s="25"/>
      <c r="F187" s="25"/>
      <c r="G187" s="25"/>
      <c r="H187" s="25"/>
    </row>
    <row r="188" ht="15.75" customHeight="1">
      <c r="A188" s="26"/>
      <c r="B188" s="26"/>
      <c r="C188" s="26"/>
      <c r="D188" s="26"/>
      <c r="E188" s="26"/>
      <c r="F188" s="26"/>
      <c r="G188" s="26"/>
      <c r="H188" s="26"/>
    </row>
    <row r="189" ht="15.75" customHeight="1">
      <c r="A189" s="25"/>
      <c r="B189" s="25"/>
      <c r="C189" s="25"/>
      <c r="D189" s="25"/>
      <c r="E189" s="25"/>
      <c r="F189" s="25"/>
      <c r="G189" s="25"/>
      <c r="H189" s="25"/>
    </row>
    <row r="190" ht="15.75" customHeight="1">
      <c r="A190" s="26"/>
      <c r="B190" s="26"/>
      <c r="C190" s="26"/>
      <c r="D190" s="26"/>
      <c r="E190" s="26"/>
      <c r="F190" s="26"/>
      <c r="G190" s="26"/>
      <c r="H190" s="26"/>
    </row>
    <row r="191" ht="15.75" customHeight="1">
      <c r="A191" s="25"/>
      <c r="B191" s="25"/>
      <c r="C191" s="25"/>
      <c r="D191" s="25"/>
      <c r="E191" s="25"/>
      <c r="F191" s="25"/>
      <c r="G191" s="25"/>
      <c r="H191" s="25"/>
    </row>
    <row r="192" ht="15.75" customHeight="1">
      <c r="A192" s="26"/>
      <c r="B192" s="26"/>
      <c r="C192" s="26"/>
      <c r="D192" s="26"/>
      <c r="E192" s="26"/>
      <c r="F192" s="26"/>
      <c r="G192" s="26"/>
      <c r="H192" s="26"/>
    </row>
    <row r="193" ht="15.75" customHeight="1">
      <c r="A193" s="25"/>
      <c r="B193" s="25"/>
      <c r="C193" s="25"/>
      <c r="D193" s="25"/>
      <c r="E193" s="25"/>
      <c r="F193" s="25"/>
      <c r="G193" s="25"/>
      <c r="H193" s="25"/>
    </row>
    <row r="194" ht="15.75" customHeight="1">
      <c r="A194" s="26"/>
      <c r="B194" s="26"/>
      <c r="C194" s="26"/>
      <c r="D194" s="26"/>
      <c r="E194" s="26"/>
      <c r="F194" s="26"/>
      <c r="G194" s="26"/>
      <c r="H194" s="26"/>
    </row>
    <row r="195" ht="15.75" customHeight="1">
      <c r="A195" s="25"/>
      <c r="B195" s="25"/>
      <c r="C195" s="25"/>
      <c r="D195" s="25"/>
      <c r="E195" s="25"/>
      <c r="F195" s="25"/>
      <c r="G195" s="25"/>
      <c r="H195" s="25"/>
    </row>
    <row r="196" ht="15.75" customHeight="1">
      <c r="A196" s="26"/>
      <c r="B196" s="26"/>
      <c r="C196" s="26"/>
      <c r="D196" s="26"/>
      <c r="E196" s="26"/>
      <c r="F196" s="26"/>
      <c r="G196" s="26"/>
      <c r="H196" s="26"/>
    </row>
    <row r="197" ht="15.75" customHeight="1">
      <c r="A197" s="25"/>
      <c r="B197" s="25"/>
      <c r="C197" s="25"/>
      <c r="D197" s="25"/>
      <c r="E197" s="25"/>
      <c r="F197" s="25"/>
      <c r="G197" s="25"/>
      <c r="H197" s="25"/>
    </row>
    <row r="198" ht="15.75" customHeight="1">
      <c r="A198" s="26"/>
      <c r="B198" s="26"/>
      <c r="C198" s="26"/>
      <c r="D198" s="26"/>
      <c r="E198" s="26"/>
      <c r="F198" s="26"/>
      <c r="G198" s="26"/>
      <c r="H198" s="26"/>
    </row>
    <row r="199" ht="15.75" customHeight="1">
      <c r="A199" s="25"/>
      <c r="B199" s="25"/>
      <c r="C199" s="25"/>
      <c r="D199" s="25"/>
      <c r="E199" s="25"/>
      <c r="F199" s="25"/>
      <c r="G199" s="25"/>
      <c r="H199" s="25"/>
    </row>
    <row r="200" ht="15.75" customHeight="1">
      <c r="A200" s="26"/>
      <c r="B200" s="26"/>
      <c r="C200" s="26"/>
      <c r="D200" s="26"/>
      <c r="E200" s="26"/>
      <c r="F200" s="26"/>
      <c r="G200" s="26"/>
      <c r="H200" s="26"/>
    </row>
    <row r="201" ht="15.75" customHeight="1">
      <c r="A201" s="25"/>
      <c r="B201" s="25"/>
      <c r="C201" s="25"/>
      <c r="D201" s="25"/>
      <c r="E201" s="25"/>
      <c r="F201" s="25"/>
      <c r="G201" s="25"/>
      <c r="H201" s="25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H$201"/>
  <mergeCells count="4">
    <mergeCell ref="J1:M3"/>
    <mergeCell ref="J6:M6"/>
    <mergeCell ref="J7:M7"/>
    <mergeCell ref="J8:M8"/>
  </mergeCells>
  <conditionalFormatting sqref="F2:F201">
    <cfRule type="expression" dxfId="1" priority="1">
      <formula>F2="Packed"</formula>
    </cfRule>
  </conditionalFormatting>
  <conditionalFormatting sqref="F2:F201">
    <cfRule type="expression" dxfId="2" priority="2">
      <formula>F2="Buy"</formula>
    </cfRule>
  </conditionalFormatting>
  <conditionalFormatting sqref="F2:F201">
    <cfRule type="expression" dxfId="3" priority="3">
      <formula>F2="Not packed"</formula>
    </cfRule>
  </conditionalFormatting>
  <dataValidations>
    <dataValidation type="list" allowBlank="1" sqref="A2:A201">
      <formula1>Categories!$A$2:$A$16</formula1>
    </dataValidation>
    <dataValidation type="list" allowBlank="1" sqref="E2:E201">
      <formula1>"Yes,Optional"</formula1>
    </dataValidation>
    <dataValidation type="list" allowBlank="1" sqref="G2:G201">
      <formula1>"Before departure,Flight day,Packing,Daily use,Hotel,Return"</formula1>
    </dataValidation>
    <dataValidation type="list" allowBlank="1" sqref="F2:F201">
      <formula1>"Packed,Not packed,Buy,Skip"</formula1>
    </dataValidation>
    <dataValidation type="list" allowBlank="1" sqref="B2:B201">
      <formula1>Bags!$A$2:$A$11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8B47F"/>
    <pageSetUpPr/>
  </sheetPr>
  <sheetViews>
    <sheetView showGridLines="0" workbookViewId="0"/>
  </sheetViews>
  <sheetFormatPr customHeight="1" defaultColWidth="12.63" defaultRowHeight="15.0"/>
  <cols>
    <col customWidth="1" min="1" max="1" width="20.0"/>
    <col customWidth="1" min="2" max="2" width="16.0"/>
    <col customWidth="1" min="3" max="3" width="12.0"/>
    <col customWidth="1" min="4" max="4" width="34.0"/>
    <col customWidth="1" min="5" max="5" width="8.63"/>
    <col customWidth="1" min="6" max="8" width="18.0"/>
    <col customWidth="1" min="9" max="26" width="8.63"/>
  </cols>
  <sheetData>
    <row r="1" ht="25.5" customHeight="1">
      <c r="A1" s="27" t="s">
        <v>17</v>
      </c>
      <c r="B1" s="27" t="s">
        <v>99</v>
      </c>
      <c r="C1" s="27" t="s">
        <v>100</v>
      </c>
      <c r="D1" s="27" t="s">
        <v>23</v>
      </c>
      <c r="F1" s="28" t="s">
        <v>101</v>
      </c>
      <c r="G1" s="7"/>
      <c r="H1" s="29"/>
    </row>
    <row r="2">
      <c r="A2" s="30" t="s">
        <v>76</v>
      </c>
      <c r="B2" s="30" t="s">
        <v>102</v>
      </c>
      <c r="C2" s="30" t="s">
        <v>28</v>
      </c>
      <c r="D2" s="30" t="s">
        <v>103</v>
      </c>
      <c r="F2" s="9"/>
      <c r="H2" s="10"/>
    </row>
    <row r="3">
      <c r="A3" s="31" t="s">
        <v>61</v>
      </c>
      <c r="B3" s="31" t="s">
        <v>102</v>
      </c>
      <c r="C3" s="31" t="s">
        <v>28</v>
      </c>
      <c r="D3" s="31" t="s">
        <v>104</v>
      </c>
      <c r="F3" s="11"/>
      <c r="G3" s="12"/>
      <c r="H3" s="13"/>
    </row>
    <row r="4">
      <c r="A4" s="30" t="s">
        <v>105</v>
      </c>
      <c r="B4" s="30" t="s">
        <v>106</v>
      </c>
      <c r="C4" s="30" t="s">
        <v>107</v>
      </c>
      <c r="D4" s="30" t="s">
        <v>108</v>
      </c>
    </row>
    <row r="5">
      <c r="A5" s="31" t="s">
        <v>84</v>
      </c>
      <c r="B5" s="31" t="s">
        <v>89</v>
      </c>
      <c r="C5" s="31" t="s">
        <v>28</v>
      </c>
      <c r="D5" s="31" t="s">
        <v>109</v>
      </c>
      <c r="F5" s="32" t="s">
        <v>110</v>
      </c>
      <c r="G5" s="7"/>
      <c r="H5" s="8"/>
    </row>
    <row r="6">
      <c r="A6" s="30" t="s">
        <v>50</v>
      </c>
      <c r="B6" s="30" t="s">
        <v>111</v>
      </c>
      <c r="C6" s="30" t="s">
        <v>28</v>
      </c>
      <c r="D6" s="30" t="s">
        <v>112</v>
      </c>
      <c r="F6" s="11"/>
      <c r="G6" s="12"/>
      <c r="H6" s="13"/>
    </row>
    <row r="7">
      <c r="A7" s="31" t="s">
        <v>71</v>
      </c>
      <c r="B7" s="31" t="s">
        <v>111</v>
      </c>
      <c r="C7" s="31" t="s">
        <v>28</v>
      </c>
      <c r="D7" s="31" t="s">
        <v>113</v>
      </c>
    </row>
    <row r="8">
      <c r="A8" s="30" t="s">
        <v>26</v>
      </c>
      <c r="B8" s="30" t="s">
        <v>111</v>
      </c>
      <c r="C8" s="30" t="s">
        <v>28</v>
      </c>
      <c r="D8" s="30" t="s">
        <v>114</v>
      </c>
    </row>
    <row r="9">
      <c r="A9" s="31" t="s">
        <v>37</v>
      </c>
      <c r="B9" s="31" t="s">
        <v>115</v>
      </c>
      <c r="C9" s="31" t="s">
        <v>28</v>
      </c>
      <c r="D9" s="31" t="s">
        <v>116</v>
      </c>
    </row>
    <row r="10">
      <c r="A10" s="30" t="s">
        <v>117</v>
      </c>
      <c r="B10" s="30" t="s">
        <v>111</v>
      </c>
      <c r="C10" s="30" t="s">
        <v>107</v>
      </c>
      <c r="D10" s="30" t="s">
        <v>118</v>
      </c>
    </row>
    <row r="11">
      <c r="A11" s="31" t="s">
        <v>119</v>
      </c>
      <c r="B11" s="31" t="s">
        <v>102</v>
      </c>
      <c r="C11" s="31" t="s">
        <v>28</v>
      </c>
      <c r="D11" s="31" t="s">
        <v>120</v>
      </c>
    </row>
    <row r="12">
      <c r="A12" s="5"/>
      <c r="B12" s="5"/>
      <c r="C12" s="5"/>
      <c r="D12" s="5"/>
    </row>
    <row r="13">
      <c r="A13" s="5"/>
      <c r="B13" s="5"/>
      <c r="C13" s="5"/>
      <c r="D13" s="5"/>
    </row>
    <row r="14">
      <c r="A14" s="5"/>
      <c r="B14" s="5"/>
      <c r="C14" s="5"/>
      <c r="D14" s="5"/>
    </row>
    <row r="15">
      <c r="A15" s="5"/>
      <c r="B15" s="5"/>
      <c r="C15" s="5"/>
      <c r="D15" s="5"/>
    </row>
    <row r="16">
      <c r="A16" s="5"/>
      <c r="B16" s="5"/>
      <c r="C16" s="5"/>
      <c r="D16" s="5"/>
    </row>
    <row r="17">
      <c r="A17" s="5"/>
      <c r="B17" s="5"/>
      <c r="C17" s="5"/>
      <c r="D17" s="5"/>
    </row>
    <row r="18">
      <c r="A18" s="5"/>
      <c r="B18" s="5"/>
      <c r="C18" s="5"/>
      <c r="D18" s="5"/>
    </row>
    <row r="19">
      <c r="A19" s="5"/>
      <c r="B19" s="5"/>
      <c r="C19" s="5"/>
      <c r="D19" s="5"/>
    </row>
    <row r="20">
      <c r="A20" s="5"/>
      <c r="B20" s="5"/>
      <c r="C20" s="5"/>
      <c r="D20" s="5"/>
    </row>
    <row r="21" ht="15.75" customHeight="1">
      <c r="A21" s="5"/>
      <c r="B21" s="5"/>
      <c r="C21" s="5"/>
      <c r="D21" s="5"/>
    </row>
    <row r="22" ht="15.75" customHeight="1">
      <c r="A22" s="5"/>
      <c r="B22" s="5"/>
      <c r="C22" s="5"/>
      <c r="D22" s="5"/>
    </row>
    <row r="23" ht="15.75" customHeight="1">
      <c r="A23" s="5"/>
      <c r="B23" s="5"/>
      <c r="C23" s="5"/>
      <c r="D23" s="5"/>
    </row>
    <row r="24" ht="15.75" customHeight="1">
      <c r="A24" s="5"/>
      <c r="B24" s="5"/>
      <c r="C24" s="5"/>
      <c r="D24" s="5"/>
    </row>
    <row r="25" ht="15.75" customHeight="1">
      <c r="A25" s="5"/>
      <c r="B25" s="5"/>
      <c r="C25" s="5"/>
      <c r="D25" s="5"/>
    </row>
    <row r="26" ht="15.75" customHeight="1">
      <c r="A26" s="5"/>
      <c r="B26" s="5"/>
      <c r="C26" s="5"/>
      <c r="D26" s="5"/>
    </row>
    <row r="27" ht="15.75" customHeight="1">
      <c r="A27" s="5"/>
      <c r="B27" s="5"/>
      <c r="C27" s="5"/>
      <c r="D27" s="5"/>
    </row>
    <row r="28" ht="15.75" customHeight="1">
      <c r="A28" s="5"/>
      <c r="B28" s="5"/>
      <c r="C28" s="5"/>
      <c r="D28" s="5"/>
    </row>
    <row r="29" ht="15.75" customHeight="1">
      <c r="A29" s="5"/>
      <c r="B29" s="5"/>
      <c r="C29" s="5"/>
      <c r="D29" s="5"/>
    </row>
    <row r="30" ht="15.75" customHeight="1">
      <c r="A30" s="5"/>
      <c r="B30" s="5"/>
      <c r="C30" s="5"/>
      <c r="D30" s="5"/>
    </row>
    <row r="31" ht="15.75" customHeight="1">
      <c r="A31" s="5"/>
      <c r="B31" s="5"/>
      <c r="C31" s="5"/>
      <c r="D31" s="5"/>
    </row>
    <row r="32" ht="15.75" customHeight="1">
      <c r="A32" s="5"/>
      <c r="B32" s="5"/>
      <c r="C32" s="5"/>
      <c r="D32" s="5"/>
    </row>
    <row r="33" ht="15.75" customHeight="1">
      <c r="A33" s="5"/>
      <c r="B33" s="5"/>
      <c r="C33" s="5"/>
      <c r="D33" s="5"/>
    </row>
    <row r="34" ht="15.75" customHeight="1">
      <c r="A34" s="5"/>
      <c r="B34" s="5"/>
      <c r="C34" s="5"/>
      <c r="D34" s="5"/>
    </row>
    <row r="35" ht="15.75" customHeight="1">
      <c r="A35" s="5"/>
      <c r="B35" s="5"/>
      <c r="C35" s="5"/>
      <c r="D35" s="5"/>
    </row>
    <row r="36" ht="15.75" customHeight="1">
      <c r="A36" s="5"/>
      <c r="B36" s="5"/>
      <c r="C36" s="5"/>
      <c r="D36" s="5"/>
    </row>
    <row r="37" ht="15.75" customHeight="1">
      <c r="A37" s="5"/>
      <c r="B37" s="5"/>
      <c r="C37" s="5"/>
      <c r="D37" s="5"/>
    </row>
    <row r="38" ht="15.75" customHeight="1">
      <c r="A38" s="5"/>
      <c r="B38" s="5"/>
      <c r="C38" s="5"/>
      <c r="D38" s="5"/>
    </row>
    <row r="39" ht="15.75" customHeight="1">
      <c r="A39" s="5"/>
      <c r="B39" s="5"/>
      <c r="C39" s="5"/>
      <c r="D39" s="5"/>
    </row>
    <row r="40" ht="15.75" customHeight="1">
      <c r="A40" s="5"/>
      <c r="B40" s="5"/>
      <c r="C40" s="5"/>
      <c r="D40" s="5"/>
    </row>
    <row r="41" ht="15.75" customHeight="1">
      <c r="A41" s="5"/>
      <c r="B41" s="5"/>
      <c r="C41" s="5"/>
      <c r="D41" s="5"/>
    </row>
    <row r="42" ht="15.75" customHeight="1">
      <c r="A42" s="5"/>
      <c r="B42" s="5"/>
      <c r="C42" s="5"/>
      <c r="D42" s="5"/>
    </row>
    <row r="43" ht="15.75" customHeight="1">
      <c r="A43" s="5"/>
      <c r="B43" s="5"/>
      <c r="C43" s="5"/>
      <c r="D43" s="5"/>
    </row>
    <row r="44" ht="15.75" customHeight="1">
      <c r="A44" s="5"/>
      <c r="B44" s="5"/>
      <c r="C44" s="5"/>
      <c r="D44" s="5"/>
    </row>
    <row r="45" ht="15.75" customHeight="1">
      <c r="A45" s="5"/>
      <c r="B45" s="5"/>
      <c r="C45" s="5"/>
      <c r="D45" s="5"/>
    </row>
    <row r="46" ht="15.75" customHeight="1">
      <c r="A46" s="5"/>
      <c r="B46" s="5"/>
      <c r="C46" s="5"/>
      <c r="D46" s="5"/>
    </row>
    <row r="47" ht="15.75" customHeight="1">
      <c r="A47" s="5"/>
      <c r="B47" s="5"/>
      <c r="C47" s="5"/>
      <c r="D47" s="5"/>
    </row>
    <row r="48" ht="15.75" customHeight="1">
      <c r="A48" s="5"/>
      <c r="B48" s="5"/>
      <c r="C48" s="5"/>
      <c r="D48" s="5"/>
    </row>
    <row r="49" ht="15.75" customHeight="1">
      <c r="A49" s="5"/>
      <c r="B49" s="5"/>
      <c r="C49" s="5"/>
      <c r="D49" s="5"/>
    </row>
    <row r="50" ht="15.75" customHeight="1">
      <c r="A50" s="5"/>
      <c r="B50" s="5"/>
      <c r="C50" s="5"/>
      <c r="D50" s="5"/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F5:H6"/>
    <mergeCell ref="F1:G3"/>
    <mergeCell ref="H1:H3"/>
  </mergeCell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8B47F"/>
    <pageSetUpPr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2" width="42.0"/>
    <col customWidth="1" min="3" max="3" width="8.63"/>
    <col customWidth="1" min="4" max="6" width="18.0"/>
    <col customWidth="1" min="7" max="26" width="8.63"/>
  </cols>
  <sheetData>
    <row r="1" ht="25.5" customHeight="1">
      <c r="A1" s="27" t="s">
        <v>16</v>
      </c>
      <c r="B1" s="27" t="s">
        <v>121</v>
      </c>
      <c r="D1" s="28" t="s">
        <v>122</v>
      </c>
      <c r="E1" s="7"/>
      <c r="F1" s="29"/>
    </row>
    <row r="2">
      <c r="A2" s="30" t="s">
        <v>25</v>
      </c>
      <c r="B2" s="30" t="s">
        <v>123</v>
      </c>
      <c r="D2" s="9"/>
      <c r="F2" s="10"/>
    </row>
    <row r="3">
      <c r="A3" s="31" t="s">
        <v>36</v>
      </c>
      <c r="B3" s="31" t="s">
        <v>124</v>
      </c>
      <c r="D3" s="11"/>
      <c r="E3" s="12"/>
      <c r="F3" s="13"/>
    </row>
    <row r="4">
      <c r="A4" s="30" t="s">
        <v>49</v>
      </c>
      <c r="B4" s="30" t="s">
        <v>125</v>
      </c>
    </row>
    <row r="5">
      <c r="A5" s="31" t="s">
        <v>57</v>
      </c>
      <c r="B5" s="31" t="s">
        <v>126</v>
      </c>
      <c r="D5" s="32" t="s">
        <v>127</v>
      </c>
      <c r="E5" s="7"/>
      <c r="F5" s="8"/>
    </row>
    <row r="6">
      <c r="A6" s="30" t="s">
        <v>60</v>
      </c>
      <c r="B6" s="30" t="s">
        <v>128</v>
      </c>
      <c r="D6" s="9"/>
      <c r="F6" s="10"/>
    </row>
    <row r="7">
      <c r="A7" s="31" t="s">
        <v>67</v>
      </c>
      <c r="B7" s="31" t="s">
        <v>129</v>
      </c>
      <c r="D7" s="11"/>
      <c r="E7" s="12"/>
      <c r="F7" s="13"/>
    </row>
    <row r="8">
      <c r="A8" s="30" t="s">
        <v>70</v>
      </c>
      <c r="B8" s="30" t="s">
        <v>130</v>
      </c>
    </row>
    <row r="9">
      <c r="A9" s="31" t="s">
        <v>75</v>
      </c>
      <c r="B9" s="31" t="s">
        <v>131</v>
      </c>
    </row>
    <row r="10">
      <c r="A10" s="30" t="s">
        <v>81</v>
      </c>
      <c r="B10" s="30" t="s">
        <v>132</v>
      </c>
    </row>
    <row r="11">
      <c r="A11" s="31" t="s">
        <v>83</v>
      </c>
      <c r="B11" s="31" t="s">
        <v>133</v>
      </c>
    </row>
    <row r="12">
      <c r="A12" s="30" t="s">
        <v>87</v>
      </c>
      <c r="B12" s="30" t="s">
        <v>134</v>
      </c>
    </row>
    <row r="13">
      <c r="A13" s="31" t="s">
        <v>135</v>
      </c>
      <c r="B13" s="31" t="s">
        <v>136</v>
      </c>
    </row>
    <row r="14">
      <c r="A14" s="30" t="s">
        <v>137</v>
      </c>
      <c r="B14" s="30" t="s">
        <v>138</v>
      </c>
    </row>
    <row r="15">
      <c r="A15" s="31" t="s">
        <v>139</v>
      </c>
      <c r="B15" s="31" t="s">
        <v>140</v>
      </c>
    </row>
    <row r="16">
      <c r="A16" s="30" t="s">
        <v>90</v>
      </c>
      <c r="B16" s="30" t="s">
        <v>141</v>
      </c>
    </row>
    <row r="17">
      <c r="A17" s="5"/>
      <c r="B17" s="5"/>
    </row>
    <row r="18">
      <c r="A18" s="5"/>
      <c r="B18" s="5"/>
    </row>
    <row r="19">
      <c r="A19" s="5"/>
      <c r="B19" s="5"/>
    </row>
    <row r="20">
      <c r="A20" s="5"/>
      <c r="B20" s="5"/>
    </row>
    <row r="21" ht="15.75" customHeight="1">
      <c r="A21" s="5"/>
      <c r="B21" s="5"/>
    </row>
    <row r="22" ht="15.75" customHeight="1">
      <c r="A22" s="5"/>
      <c r="B22" s="5"/>
    </row>
    <row r="23" ht="15.75" customHeight="1">
      <c r="A23" s="5"/>
      <c r="B23" s="5"/>
    </row>
    <row r="24" ht="15.75" customHeight="1">
      <c r="A24" s="5"/>
      <c r="B24" s="5"/>
    </row>
    <row r="25" ht="15.75" customHeight="1">
      <c r="A25" s="5"/>
      <c r="B25" s="5"/>
    </row>
    <row r="26" ht="15.75" customHeight="1">
      <c r="A26" s="5"/>
      <c r="B26" s="5"/>
    </row>
    <row r="27" ht="15.75" customHeight="1">
      <c r="A27" s="5"/>
      <c r="B27" s="5"/>
    </row>
    <row r="28" ht="15.75" customHeight="1">
      <c r="A28" s="5"/>
      <c r="B28" s="5"/>
    </row>
    <row r="29" ht="15.75" customHeight="1">
      <c r="A29" s="5"/>
      <c r="B29" s="5"/>
    </row>
    <row r="30" ht="15.75" customHeight="1">
      <c r="A30" s="5"/>
      <c r="B30" s="5"/>
    </row>
    <row r="31" ht="15.75" customHeight="1">
      <c r="A31" s="5"/>
      <c r="B31" s="5"/>
    </row>
    <row r="32" ht="15.75" customHeight="1">
      <c r="A32" s="5"/>
      <c r="B32" s="5"/>
    </row>
    <row r="33" ht="15.75" customHeight="1">
      <c r="A33" s="5"/>
      <c r="B33" s="5"/>
    </row>
    <row r="34" ht="15.75" customHeight="1">
      <c r="A34" s="5"/>
      <c r="B34" s="5"/>
    </row>
    <row r="35" ht="15.75" customHeight="1">
      <c r="A35" s="5"/>
      <c r="B35" s="5"/>
    </row>
    <row r="36" ht="15.75" customHeight="1">
      <c r="A36" s="5"/>
      <c r="B36" s="5"/>
    </row>
    <row r="37" ht="15.75" customHeight="1">
      <c r="A37" s="5"/>
      <c r="B37" s="5"/>
    </row>
    <row r="38" ht="15.75" customHeight="1">
      <c r="A38" s="5"/>
      <c r="B38" s="5"/>
    </row>
    <row r="39" ht="15.75" customHeight="1">
      <c r="A39" s="5"/>
      <c r="B39" s="5"/>
    </row>
    <row r="40" ht="15.75" customHeight="1">
      <c r="A40" s="5"/>
      <c r="B40" s="5"/>
    </row>
    <row r="41" ht="15.75" customHeight="1">
      <c r="A41" s="5"/>
      <c r="B41" s="5"/>
    </row>
    <row r="42" ht="15.75" customHeight="1">
      <c r="A42" s="5"/>
      <c r="B42" s="5"/>
    </row>
    <row r="43" ht="15.75" customHeight="1">
      <c r="A43" s="5"/>
      <c r="B43" s="5"/>
    </row>
    <row r="44" ht="15.75" customHeight="1">
      <c r="A44" s="5"/>
      <c r="B44" s="5"/>
    </row>
    <row r="45" ht="15.75" customHeight="1">
      <c r="A45" s="5"/>
      <c r="B45" s="5"/>
    </row>
    <row r="46" ht="15.75" customHeight="1">
      <c r="A46" s="5"/>
      <c r="B46" s="5"/>
    </row>
    <row r="47" ht="15.75" customHeight="1">
      <c r="A47" s="5"/>
      <c r="B47" s="5"/>
    </row>
    <row r="48" ht="15.75" customHeight="1">
      <c r="A48" s="5"/>
      <c r="B48" s="5"/>
    </row>
    <row r="49" ht="15.75" customHeight="1">
      <c r="A49" s="5"/>
      <c r="B49" s="5"/>
    </row>
    <row r="50" ht="15.75" customHeight="1">
      <c r="A50" s="5"/>
      <c r="B50" s="5"/>
    </row>
    <row r="51" ht="15.75" customHeight="1">
      <c r="A51" s="5"/>
      <c r="B51" s="5"/>
    </row>
    <row r="52" ht="15.75" customHeight="1">
      <c r="A52" s="5"/>
      <c r="B52" s="5"/>
    </row>
    <row r="53" ht="15.75" customHeight="1">
      <c r="A53" s="5"/>
      <c r="B53" s="5"/>
    </row>
    <row r="54" ht="15.75" customHeight="1">
      <c r="A54" s="5"/>
      <c r="B54" s="5"/>
    </row>
    <row r="55" ht="15.75" customHeight="1">
      <c r="A55" s="5"/>
      <c r="B55" s="5"/>
    </row>
    <row r="56" ht="15.75" customHeight="1">
      <c r="A56" s="5"/>
      <c r="B56" s="5"/>
    </row>
    <row r="57" ht="15.75" customHeight="1">
      <c r="A57" s="5"/>
      <c r="B57" s="5"/>
    </row>
    <row r="58" ht="15.75" customHeight="1">
      <c r="A58" s="5"/>
      <c r="B58" s="5"/>
    </row>
    <row r="59" ht="15.75" customHeight="1">
      <c r="A59" s="5"/>
      <c r="B59" s="5"/>
    </row>
    <row r="60" ht="15.75" customHeight="1">
      <c r="A60" s="5"/>
      <c r="B60" s="5"/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D5:F7"/>
    <mergeCell ref="D1:E3"/>
    <mergeCell ref="F1:F3"/>
  </mergeCell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14033"/>
    <pageSetUpPr/>
  </sheetPr>
  <sheetViews>
    <sheetView showGridLines="0" workbookViewId="0"/>
  </sheetViews>
  <sheetFormatPr customHeight="1" defaultColWidth="12.63" defaultRowHeight="15.0"/>
  <cols>
    <col customWidth="1" min="1" max="1" width="8.0"/>
    <col customWidth="1" min="2" max="2" width="34.0"/>
    <col customWidth="1" min="3" max="3" width="18.0"/>
    <col customWidth="1" min="4" max="4" width="14.0"/>
    <col customWidth="1" min="5" max="5" width="22.0"/>
    <col customWidth="1" min="6" max="6" width="24.0"/>
    <col customWidth="1" min="7" max="7" width="34.0"/>
    <col customWidth="1" min="8" max="8" width="12.0"/>
    <col customWidth="1" min="9" max="26" width="8.63"/>
  </cols>
  <sheetData>
    <row r="1" ht="27.75" customHeight="1">
      <c r="A1" s="33" t="s">
        <v>142</v>
      </c>
    </row>
    <row r="3" ht="25.5" customHeight="1">
      <c r="A3" s="19" t="s">
        <v>143</v>
      </c>
      <c r="B3" s="19" t="s">
        <v>144</v>
      </c>
      <c r="C3" s="19" t="s">
        <v>145</v>
      </c>
      <c r="D3" s="19" t="s">
        <v>21</v>
      </c>
      <c r="E3" s="19" t="s">
        <v>146</v>
      </c>
      <c r="F3" s="19" t="s">
        <v>147</v>
      </c>
      <c r="G3" s="19" t="s">
        <v>23</v>
      </c>
      <c r="H3" s="19" t="s">
        <v>148</v>
      </c>
    </row>
    <row r="4">
      <c r="A4" s="34">
        <v>1.0</v>
      </c>
      <c r="B4" s="34" t="s">
        <v>149</v>
      </c>
      <c r="C4" s="34" t="s">
        <v>150</v>
      </c>
      <c r="D4" s="34" t="s">
        <v>151</v>
      </c>
      <c r="E4" s="34" t="s">
        <v>152</v>
      </c>
      <c r="F4" s="34"/>
      <c r="G4" s="34" t="s">
        <v>153</v>
      </c>
      <c r="H4" s="34" t="s">
        <v>154</v>
      </c>
    </row>
    <row r="5">
      <c r="A5" s="34">
        <v>2.0</v>
      </c>
      <c r="B5" s="34" t="s">
        <v>155</v>
      </c>
      <c r="C5" s="34" t="s">
        <v>150</v>
      </c>
      <c r="D5" s="34" t="s">
        <v>151</v>
      </c>
      <c r="E5" s="34" t="s">
        <v>156</v>
      </c>
      <c r="F5" s="34"/>
      <c r="G5" s="34" t="s">
        <v>157</v>
      </c>
      <c r="H5" s="34" t="s">
        <v>154</v>
      </c>
    </row>
    <row r="6">
      <c r="A6" s="34">
        <v>3.0</v>
      </c>
      <c r="B6" s="34" t="s">
        <v>158</v>
      </c>
      <c r="C6" s="34" t="s">
        <v>150</v>
      </c>
      <c r="D6" s="34" t="s">
        <v>151</v>
      </c>
      <c r="E6" s="34" t="s">
        <v>159</v>
      </c>
      <c r="F6" s="34"/>
      <c r="G6" s="34" t="s">
        <v>160</v>
      </c>
      <c r="H6" s="34" t="s">
        <v>154</v>
      </c>
    </row>
    <row r="7">
      <c r="A7" s="34">
        <v>4.0</v>
      </c>
      <c r="B7" s="34" t="s">
        <v>161</v>
      </c>
      <c r="C7" s="34" t="s">
        <v>30</v>
      </c>
      <c r="D7" s="34" t="s">
        <v>151</v>
      </c>
      <c r="E7" s="34"/>
      <c r="F7" s="34"/>
      <c r="G7" s="34" t="s">
        <v>162</v>
      </c>
      <c r="H7" s="34" t="s">
        <v>154</v>
      </c>
    </row>
    <row r="8">
      <c r="A8" s="34">
        <v>5.0</v>
      </c>
      <c r="B8" s="34" t="s">
        <v>163</v>
      </c>
      <c r="C8" s="34" t="s">
        <v>30</v>
      </c>
      <c r="D8" s="34" t="s">
        <v>151</v>
      </c>
      <c r="E8" s="34"/>
      <c r="F8" s="34"/>
      <c r="G8" s="34" t="s">
        <v>164</v>
      </c>
      <c r="H8" s="34" t="s">
        <v>154</v>
      </c>
    </row>
    <row r="9">
      <c r="A9" s="34">
        <v>6.0</v>
      </c>
      <c r="B9" s="34" t="s">
        <v>165</v>
      </c>
      <c r="C9" s="34" t="s">
        <v>30</v>
      </c>
      <c r="D9" s="34" t="s">
        <v>151</v>
      </c>
      <c r="E9" s="34"/>
      <c r="F9" s="34"/>
      <c r="G9" s="34" t="s">
        <v>166</v>
      </c>
      <c r="H9" s="34" t="s">
        <v>154</v>
      </c>
    </row>
    <row r="10">
      <c r="A10" s="34">
        <v>7.0</v>
      </c>
      <c r="B10" s="34" t="s">
        <v>167</v>
      </c>
      <c r="C10" s="34" t="s">
        <v>30</v>
      </c>
      <c r="D10" s="34" t="s">
        <v>151</v>
      </c>
      <c r="E10" s="34" t="s">
        <v>168</v>
      </c>
      <c r="F10" s="34"/>
      <c r="G10" s="34" t="s">
        <v>169</v>
      </c>
      <c r="H10" s="34" t="s">
        <v>154</v>
      </c>
    </row>
    <row r="11">
      <c r="A11" s="34">
        <v>8.0</v>
      </c>
      <c r="B11" s="34" t="s">
        <v>170</v>
      </c>
      <c r="C11" s="34" t="s">
        <v>30</v>
      </c>
      <c r="D11" s="34" t="s">
        <v>151</v>
      </c>
      <c r="E11" s="34" t="s">
        <v>171</v>
      </c>
      <c r="F11" s="34"/>
      <c r="G11" s="34" t="s">
        <v>172</v>
      </c>
      <c r="H11" s="34" t="s">
        <v>154</v>
      </c>
    </row>
    <row r="12">
      <c r="A12" s="34">
        <v>9.0</v>
      </c>
      <c r="B12" s="34" t="s">
        <v>173</v>
      </c>
      <c r="C12" s="34" t="s">
        <v>30</v>
      </c>
      <c r="D12" s="34" t="s">
        <v>151</v>
      </c>
      <c r="E12" s="34" t="s">
        <v>174</v>
      </c>
      <c r="F12" s="34"/>
      <c r="G12" s="34" t="s">
        <v>175</v>
      </c>
      <c r="H12" s="34" t="s">
        <v>154</v>
      </c>
    </row>
    <row r="13">
      <c r="A13" s="34">
        <v>10.0</v>
      </c>
      <c r="B13" s="34" t="s">
        <v>176</v>
      </c>
      <c r="C13" s="34" t="s">
        <v>177</v>
      </c>
      <c r="D13" s="34" t="s">
        <v>151</v>
      </c>
      <c r="E13" s="34" t="s">
        <v>156</v>
      </c>
      <c r="F13" s="34"/>
      <c r="G13" s="34" t="s">
        <v>178</v>
      </c>
      <c r="H13" s="34" t="s">
        <v>154</v>
      </c>
    </row>
    <row r="14">
      <c r="A14" s="34">
        <v>11.0</v>
      </c>
      <c r="B14" s="34" t="s">
        <v>179</v>
      </c>
      <c r="C14" s="34" t="s">
        <v>177</v>
      </c>
      <c r="D14" s="34" t="s">
        <v>151</v>
      </c>
      <c r="E14" s="34" t="s">
        <v>156</v>
      </c>
      <c r="F14" s="34"/>
      <c r="G14" s="34" t="s">
        <v>180</v>
      </c>
      <c r="H14" s="34" t="s">
        <v>154</v>
      </c>
    </row>
    <row r="15">
      <c r="A15" s="34">
        <v>12.0</v>
      </c>
      <c r="B15" s="34" t="s">
        <v>181</v>
      </c>
      <c r="C15" s="34" t="s">
        <v>177</v>
      </c>
      <c r="D15" s="34" t="s">
        <v>151</v>
      </c>
      <c r="E15" s="34" t="s">
        <v>182</v>
      </c>
      <c r="F15" s="34"/>
      <c r="G15" s="34" t="s">
        <v>183</v>
      </c>
      <c r="H15" s="34" t="s">
        <v>154</v>
      </c>
    </row>
    <row r="16">
      <c r="A16" s="34">
        <v>13.0</v>
      </c>
      <c r="B16" s="34" t="s">
        <v>184</v>
      </c>
      <c r="C16" s="34" t="s">
        <v>30</v>
      </c>
      <c r="D16" s="34" t="s">
        <v>151</v>
      </c>
      <c r="E16" s="34" t="s">
        <v>23</v>
      </c>
      <c r="F16" s="34"/>
      <c r="G16" s="34" t="s">
        <v>185</v>
      </c>
      <c r="H16" s="34" t="s">
        <v>46</v>
      </c>
    </row>
    <row r="17">
      <c r="A17" s="34">
        <v>14.0</v>
      </c>
      <c r="B17" s="34" t="s">
        <v>186</v>
      </c>
      <c r="C17" s="34" t="s">
        <v>30</v>
      </c>
      <c r="D17" s="34" t="s">
        <v>151</v>
      </c>
      <c r="E17" s="34" t="s">
        <v>187</v>
      </c>
      <c r="F17" s="34"/>
      <c r="G17" s="34" t="s">
        <v>188</v>
      </c>
      <c r="H17" s="34" t="s">
        <v>46</v>
      </c>
    </row>
    <row r="18">
      <c r="A18" s="34">
        <v>15.0</v>
      </c>
      <c r="B18" s="34" t="s">
        <v>189</v>
      </c>
      <c r="C18" s="34" t="s">
        <v>39</v>
      </c>
      <c r="D18" s="34" t="s">
        <v>151</v>
      </c>
      <c r="E18" s="34" t="s">
        <v>190</v>
      </c>
      <c r="F18" s="34"/>
      <c r="G18" s="34" t="s">
        <v>191</v>
      </c>
      <c r="H18" s="34" t="s">
        <v>154</v>
      </c>
    </row>
    <row r="19">
      <c r="A19" s="34">
        <v>16.0</v>
      </c>
      <c r="B19" s="34" t="s">
        <v>192</v>
      </c>
      <c r="C19" s="34" t="s">
        <v>30</v>
      </c>
      <c r="D19" s="34" t="s">
        <v>151</v>
      </c>
      <c r="E19" s="34" t="s">
        <v>193</v>
      </c>
      <c r="F19" s="34"/>
      <c r="G19" s="34" t="s">
        <v>194</v>
      </c>
      <c r="H19" s="34" t="s">
        <v>46</v>
      </c>
    </row>
    <row r="20">
      <c r="A20" s="34">
        <v>17.0</v>
      </c>
      <c r="B20" s="34" t="s">
        <v>195</v>
      </c>
      <c r="C20" s="34" t="s">
        <v>30</v>
      </c>
      <c r="D20" s="34" t="s">
        <v>151</v>
      </c>
      <c r="E20" s="34" t="s">
        <v>196</v>
      </c>
      <c r="F20" s="34"/>
      <c r="G20" s="34" t="s">
        <v>197</v>
      </c>
      <c r="H20" s="34" t="s">
        <v>46</v>
      </c>
    </row>
    <row r="21" ht="15.75" customHeight="1">
      <c r="A21" s="5"/>
      <c r="B21" s="5"/>
      <c r="C21" s="5"/>
      <c r="D21" s="5"/>
      <c r="E21" s="5"/>
      <c r="F21" s="5"/>
      <c r="G21" s="5"/>
      <c r="H21" s="5"/>
    </row>
    <row r="22" ht="15.75" customHeight="1">
      <c r="A22" s="5"/>
      <c r="B22" s="5"/>
      <c r="C22" s="5"/>
      <c r="D22" s="5"/>
      <c r="E22" s="5"/>
      <c r="F22" s="5"/>
      <c r="G22" s="5"/>
      <c r="H22" s="5"/>
    </row>
    <row r="23" ht="15.75" customHeight="1">
      <c r="A23" s="5"/>
      <c r="B23" s="5"/>
      <c r="C23" s="5"/>
      <c r="D23" s="5"/>
      <c r="E23" s="5"/>
      <c r="F23" s="5"/>
      <c r="G23" s="5"/>
      <c r="H23" s="5"/>
    </row>
    <row r="24" ht="15.75" customHeight="1">
      <c r="A24" s="5"/>
      <c r="B24" s="5"/>
      <c r="C24" s="5"/>
      <c r="D24" s="5"/>
      <c r="E24" s="5"/>
      <c r="F24" s="5"/>
      <c r="G24" s="5"/>
      <c r="H24" s="5"/>
    </row>
    <row r="25" ht="15.75" customHeight="1">
      <c r="A25" s="5"/>
      <c r="B25" s="5"/>
      <c r="C25" s="5"/>
      <c r="D25" s="5"/>
      <c r="E25" s="5"/>
      <c r="F25" s="5"/>
      <c r="G25" s="5"/>
      <c r="H25" s="5"/>
    </row>
    <row r="26" ht="15.75" customHeight="1">
      <c r="A26" s="5"/>
      <c r="B26" s="5"/>
      <c r="C26" s="5"/>
      <c r="D26" s="5"/>
      <c r="E26" s="5"/>
      <c r="F26" s="5"/>
      <c r="G26" s="5"/>
      <c r="H26" s="5"/>
    </row>
    <row r="27" ht="15.75" customHeight="1">
      <c r="A27" s="5"/>
      <c r="B27" s="5"/>
      <c r="C27" s="5"/>
      <c r="D27" s="5"/>
      <c r="E27" s="5"/>
      <c r="F27" s="5"/>
      <c r="G27" s="5"/>
      <c r="H27" s="5"/>
    </row>
    <row r="28" ht="15.75" customHeight="1">
      <c r="A28" s="5"/>
      <c r="B28" s="5"/>
      <c r="C28" s="5"/>
      <c r="D28" s="5"/>
      <c r="E28" s="5"/>
      <c r="F28" s="5"/>
      <c r="G28" s="5"/>
      <c r="H28" s="5"/>
    </row>
    <row r="29" ht="15.75" customHeight="1">
      <c r="A29" s="5"/>
      <c r="B29" s="5"/>
      <c r="C29" s="5"/>
      <c r="D29" s="5"/>
      <c r="E29" s="5"/>
      <c r="F29" s="5"/>
      <c r="G29" s="5"/>
      <c r="H29" s="5"/>
    </row>
    <row r="30" ht="15.75" customHeight="1">
      <c r="A30" s="5"/>
      <c r="B30" s="5"/>
      <c r="C30" s="5"/>
      <c r="D30" s="5"/>
      <c r="E30" s="5"/>
      <c r="F30" s="5"/>
      <c r="G30" s="5"/>
      <c r="H30" s="5"/>
    </row>
    <row r="31" ht="15.75" customHeight="1">
      <c r="A31" s="5"/>
      <c r="B31" s="5"/>
      <c r="C31" s="5"/>
      <c r="D31" s="5"/>
      <c r="E31" s="5"/>
      <c r="F31" s="5"/>
      <c r="G31" s="5"/>
      <c r="H31" s="5"/>
    </row>
    <row r="32" ht="15.75" customHeight="1">
      <c r="A32" s="5"/>
      <c r="B32" s="5"/>
      <c r="C32" s="5"/>
      <c r="D32" s="5"/>
      <c r="E32" s="5"/>
      <c r="F32" s="5"/>
      <c r="G32" s="5"/>
      <c r="H32" s="5"/>
    </row>
    <row r="33" ht="15.75" customHeight="1">
      <c r="A33" s="5"/>
      <c r="B33" s="5"/>
      <c r="C33" s="5"/>
      <c r="D33" s="5"/>
      <c r="E33" s="5"/>
      <c r="F33" s="5"/>
      <c r="G33" s="5"/>
      <c r="H33" s="5"/>
    </row>
    <row r="34" ht="15.75" customHeight="1">
      <c r="A34" s="5"/>
      <c r="B34" s="5"/>
      <c r="C34" s="5"/>
      <c r="D34" s="5"/>
      <c r="E34" s="5"/>
      <c r="F34" s="5"/>
      <c r="G34" s="5"/>
      <c r="H34" s="5"/>
    </row>
    <row r="35" ht="15.75" customHeight="1">
      <c r="A35" s="5"/>
      <c r="B35" s="5"/>
      <c r="C35" s="5"/>
      <c r="D35" s="5"/>
      <c r="E35" s="5"/>
      <c r="F35" s="5"/>
      <c r="G35" s="5"/>
      <c r="H35" s="5"/>
    </row>
    <row r="36" ht="15.75" customHeight="1">
      <c r="A36" s="5"/>
      <c r="B36" s="5"/>
      <c r="C36" s="5"/>
      <c r="D36" s="5"/>
      <c r="E36" s="5"/>
      <c r="F36" s="5"/>
      <c r="G36" s="5"/>
      <c r="H36" s="5"/>
    </row>
    <row r="37" ht="15.75" customHeight="1">
      <c r="A37" s="5"/>
      <c r="B37" s="5"/>
      <c r="C37" s="5"/>
      <c r="D37" s="5"/>
      <c r="E37" s="5"/>
      <c r="F37" s="5"/>
      <c r="G37" s="5"/>
      <c r="H37" s="5"/>
    </row>
    <row r="38" ht="15.75" customHeight="1">
      <c r="A38" s="5"/>
      <c r="B38" s="5"/>
      <c r="C38" s="5"/>
      <c r="D38" s="5"/>
      <c r="E38" s="5"/>
      <c r="F38" s="5"/>
      <c r="G38" s="5"/>
      <c r="H38" s="5"/>
    </row>
    <row r="39" ht="15.75" customHeight="1">
      <c r="A39" s="5"/>
      <c r="B39" s="5"/>
      <c r="C39" s="5"/>
      <c r="D39" s="5"/>
      <c r="E39" s="5"/>
      <c r="F39" s="5"/>
      <c r="G39" s="5"/>
      <c r="H39" s="5"/>
    </row>
    <row r="40" ht="15.75" customHeight="1">
      <c r="A40" s="5"/>
      <c r="B40" s="5"/>
      <c r="C40" s="5"/>
      <c r="D40" s="5"/>
      <c r="E40" s="5"/>
      <c r="F40" s="5"/>
      <c r="G40" s="5"/>
      <c r="H40" s="5"/>
    </row>
    <row r="41" ht="15.75" customHeight="1">
      <c r="A41" s="5"/>
      <c r="B41" s="5"/>
      <c r="C41" s="5"/>
      <c r="D41" s="5"/>
      <c r="E41" s="5"/>
      <c r="F41" s="5"/>
      <c r="G41" s="5"/>
      <c r="H41" s="5"/>
    </row>
    <row r="42" ht="15.75" customHeight="1">
      <c r="A42" s="5"/>
      <c r="B42" s="5"/>
      <c r="C42" s="5"/>
      <c r="D42" s="5"/>
      <c r="E42" s="5"/>
      <c r="F42" s="5"/>
      <c r="G42" s="5"/>
      <c r="H42" s="5"/>
    </row>
    <row r="43" ht="15.75" customHeight="1">
      <c r="A43" s="5"/>
      <c r="B43" s="5"/>
      <c r="C43" s="5"/>
      <c r="D43" s="5"/>
      <c r="E43" s="5"/>
      <c r="F43" s="5"/>
      <c r="G43" s="5"/>
      <c r="H43" s="5"/>
    </row>
    <row r="44" ht="15.75" customHeight="1">
      <c r="A44" s="5"/>
      <c r="B44" s="5"/>
      <c r="C44" s="5"/>
      <c r="D44" s="5"/>
      <c r="E44" s="5"/>
      <c r="F44" s="5"/>
      <c r="G44" s="5"/>
      <c r="H44" s="5"/>
    </row>
    <row r="45" ht="15.75" customHeight="1">
      <c r="A45" s="5"/>
      <c r="B45" s="5"/>
      <c r="C45" s="5"/>
      <c r="D45" s="5"/>
      <c r="E45" s="5"/>
      <c r="F45" s="5"/>
      <c r="G45" s="5"/>
      <c r="H45" s="5"/>
    </row>
    <row r="46" ht="15.75" customHeight="1">
      <c r="A46" s="5"/>
      <c r="B46" s="5"/>
      <c r="C46" s="5"/>
      <c r="D46" s="5"/>
      <c r="E46" s="5"/>
      <c r="F46" s="5"/>
      <c r="G46" s="5"/>
      <c r="H46" s="5"/>
    </row>
    <row r="47" ht="15.75" customHeight="1">
      <c r="A47" s="5"/>
      <c r="B47" s="5"/>
      <c r="C47" s="5"/>
      <c r="D47" s="5"/>
      <c r="E47" s="5"/>
      <c r="F47" s="5"/>
      <c r="G47" s="5"/>
      <c r="H47" s="5"/>
    </row>
    <row r="48" ht="15.75" customHeight="1">
      <c r="A48" s="5"/>
      <c r="B48" s="5"/>
      <c r="C48" s="5"/>
      <c r="D48" s="5"/>
      <c r="E48" s="5"/>
      <c r="F48" s="5"/>
      <c r="G48" s="5"/>
      <c r="H48" s="5"/>
    </row>
    <row r="49" ht="15.75" customHeight="1">
      <c r="A49" s="5"/>
      <c r="B49" s="5"/>
      <c r="C49" s="5"/>
      <c r="D49" s="5"/>
      <c r="E49" s="5"/>
      <c r="F49" s="5"/>
      <c r="G49" s="5"/>
      <c r="H49" s="5"/>
    </row>
    <row r="50" ht="15.75" customHeight="1">
      <c r="A50" s="5"/>
      <c r="B50" s="5"/>
      <c r="C50" s="5"/>
      <c r="D50" s="5"/>
      <c r="E50" s="5"/>
      <c r="F50" s="5"/>
      <c r="G50" s="5"/>
      <c r="H50" s="5"/>
    </row>
    <row r="51" ht="15.75" customHeight="1">
      <c r="A51" s="5"/>
      <c r="B51" s="5"/>
      <c r="C51" s="5"/>
      <c r="D51" s="5"/>
      <c r="E51" s="5"/>
      <c r="F51" s="5"/>
      <c r="G51" s="5"/>
      <c r="H51" s="5"/>
    </row>
    <row r="52" ht="15.75" customHeight="1">
      <c r="A52" s="5"/>
      <c r="B52" s="5"/>
      <c r="C52" s="5"/>
      <c r="D52" s="5"/>
      <c r="E52" s="5"/>
      <c r="F52" s="5"/>
      <c r="G52" s="5"/>
      <c r="H52" s="5"/>
    </row>
    <row r="53" ht="15.75" customHeight="1">
      <c r="A53" s="5"/>
      <c r="B53" s="5"/>
      <c r="C53" s="5"/>
      <c r="D53" s="5"/>
      <c r="E53" s="5"/>
      <c r="F53" s="5"/>
      <c r="G53" s="5"/>
      <c r="H53" s="5"/>
    </row>
    <row r="54" ht="15.75" customHeight="1">
      <c r="A54" s="5"/>
      <c r="B54" s="5"/>
      <c r="C54" s="5"/>
      <c r="D54" s="5"/>
      <c r="E54" s="5"/>
      <c r="F54" s="5"/>
      <c r="G54" s="5"/>
      <c r="H54" s="5"/>
    </row>
    <row r="55" ht="15.75" customHeight="1">
      <c r="A55" s="5"/>
      <c r="B55" s="5"/>
      <c r="C55" s="5"/>
      <c r="D55" s="5"/>
      <c r="E55" s="5"/>
      <c r="F55" s="5"/>
      <c r="G55" s="5"/>
      <c r="H55" s="5"/>
    </row>
    <row r="56" ht="15.75" customHeight="1">
      <c r="A56" s="5"/>
      <c r="B56" s="5"/>
      <c r="C56" s="5"/>
      <c r="D56" s="5"/>
      <c r="E56" s="5"/>
      <c r="F56" s="5"/>
      <c r="G56" s="5"/>
      <c r="H56" s="5"/>
    </row>
    <row r="57" ht="15.75" customHeight="1">
      <c r="A57" s="5"/>
      <c r="B57" s="5"/>
      <c r="C57" s="5"/>
      <c r="D57" s="5"/>
      <c r="E57" s="5"/>
      <c r="F57" s="5"/>
      <c r="G57" s="5"/>
      <c r="H57" s="5"/>
    </row>
    <row r="58" ht="15.75" customHeight="1">
      <c r="A58" s="5"/>
      <c r="B58" s="5"/>
      <c r="C58" s="5"/>
      <c r="D58" s="5"/>
      <c r="E58" s="5"/>
      <c r="F58" s="5"/>
      <c r="G58" s="5"/>
      <c r="H58" s="5"/>
    </row>
    <row r="59" ht="15.75" customHeight="1">
      <c r="A59" s="5"/>
      <c r="B59" s="5"/>
      <c r="C59" s="5"/>
      <c r="D59" s="5"/>
      <c r="E59" s="5"/>
      <c r="F59" s="5"/>
      <c r="G59" s="5"/>
      <c r="H59" s="5"/>
    </row>
    <row r="60" ht="15.75" customHeight="1">
      <c r="A60" s="5"/>
      <c r="B60" s="5"/>
      <c r="C60" s="5"/>
      <c r="D60" s="5"/>
      <c r="E60" s="5"/>
      <c r="F60" s="5"/>
      <c r="G60" s="5"/>
      <c r="H60" s="5"/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H$60"/>
  <mergeCells count="1">
    <mergeCell ref="A1:H1"/>
  </mergeCells>
  <conditionalFormatting sqref="D4:D60">
    <cfRule type="expression" dxfId="1" priority="1">
      <formula>D4="Done"</formula>
    </cfRule>
  </conditionalFormatting>
  <conditionalFormatting sqref="D4:D60">
    <cfRule type="expression" dxfId="3" priority="2">
      <formula>D4="Not done"</formula>
    </cfRule>
  </conditionalFormatting>
  <dataValidations>
    <dataValidation type="list" allowBlank="1" sqref="D4:D60">
      <formula1>"Done,Not done,Not needed"</formula1>
    </dataValidation>
    <dataValidation type="list" allowBlank="1" sqref="H4:H60">
      <formula1>"Essential,Optional"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63024"/>
    <pageSetUpPr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2" width="16.0"/>
    <col customWidth="1" min="3" max="3" width="8.63"/>
    <col customWidth="1" min="4" max="4" width="22.0"/>
    <col customWidth="1" min="5" max="8" width="12.0"/>
    <col customWidth="1" min="9" max="26" width="8.63"/>
  </cols>
  <sheetData>
    <row r="1" ht="27.75" customHeight="1">
      <c r="A1" s="33" t="s">
        <v>198</v>
      </c>
    </row>
    <row r="3" ht="25.5" customHeight="1">
      <c r="A3" s="19" t="s">
        <v>199</v>
      </c>
      <c r="B3" s="19" t="s">
        <v>200</v>
      </c>
      <c r="C3" s="19"/>
      <c r="D3" s="19" t="s">
        <v>17</v>
      </c>
      <c r="E3" s="19" t="s">
        <v>201</v>
      </c>
      <c r="F3" s="19" t="s">
        <v>202</v>
      </c>
      <c r="G3" s="19" t="s">
        <v>203</v>
      </c>
      <c r="H3" s="19" t="s">
        <v>204</v>
      </c>
    </row>
    <row r="4">
      <c r="A4" s="34" t="s">
        <v>205</v>
      </c>
      <c r="B4" s="34">
        <f>COUNTA('Packing List'!C2:C201)</f>
        <v>25</v>
      </c>
      <c r="C4" s="34"/>
      <c r="D4" s="34" t="str">
        <f>Bags!A2</f>
        <v>Personal item</v>
      </c>
      <c r="E4" s="34">
        <f>COUNTIFS('Packing List'!B:B,D4,'Packing List'!C:C,"&lt;&gt;")</f>
        <v>3</v>
      </c>
      <c r="F4" s="34">
        <f>COUNTIFS('Packing List'!B:B,D4,'Packing List'!F:F,"Packed")</f>
        <v>0</v>
      </c>
      <c r="G4" s="35">
        <f t="shared" ref="G4:G13" si="1">IF(E4=0,0,F4/E4)</f>
        <v>0</v>
      </c>
      <c r="H4" s="34">
        <f>COUNTIFS('Packing List'!B:B,D4,'Packing List'!F:F,"Buy")</f>
        <v>0</v>
      </c>
    </row>
    <row r="5">
      <c r="A5" s="36" t="s">
        <v>206</v>
      </c>
      <c r="B5" s="36">
        <f>COUNTIF('Packing List'!F2:F201,"Packed")</f>
        <v>0</v>
      </c>
      <c r="C5" s="36"/>
      <c r="D5" s="36" t="str">
        <f>Bags!A3</f>
        <v>Carry-on suitcase</v>
      </c>
      <c r="E5" s="36">
        <f>COUNTIFS('Packing List'!B:B,D5,'Packing List'!C:C,"&lt;&gt;")</f>
        <v>5</v>
      </c>
      <c r="F5" s="36">
        <f>COUNTIFS('Packing List'!B:B,D5,'Packing List'!F:F,"Packed")</f>
        <v>0</v>
      </c>
      <c r="G5" s="37">
        <f t="shared" si="1"/>
        <v>0</v>
      </c>
      <c r="H5" s="36">
        <f>COUNTIFS('Packing List'!B:B,D5,'Packing List'!F:F,"Buy")</f>
        <v>0</v>
      </c>
    </row>
    <row r="6">
      <c r="A6" s="34" t="s">
        <v>207</v>
      </c>
      <c r="B6" s="34">
        <f>COUNTIF('Packing List'!F2:F201,"Buy")</f>
        <v>0</v>
      </c>
      <c r="C6" s="34"/>
      <c r="D6" s="34" t="str">
        <f>Bags!A4</f>
        <v>Checked suitcase</v>
      </c>
      <c r="E6" s="34">
        <f>COUNTIFS('Packing List'!B:B,D6,'Packing List'!C:C,"&lt;&gt;")</f>
        <v>0</v>
      </c>
      <c r="F6" s="34">
        <f>COUNTIFS('Packing List'!B:B,D6,'Packing List'!F:F,"Packed")</f>
        <v>0</v>
      </c>
      <c r="G6" s="35">
        <f t="shared" si="1"/>
        <v>0</v>
      </c>
      <c r="H6" s="34">
        <f>COUNTIFS('Packing List'!B:B,D6,'Packing List'!F:F,"Buy")</f>
        <v>0</v>
      </c>
    </row>
    <row r="7">
      <c r="A7" s="36" t="s">
        <v>208</v>
      </c>
      <c r="B7" s="37">
        <f>IF(B4=0,0,B5/B4)</f>
        <v>0</v>
      </c>
      <c r="C7" s="36"/>
      <c r="D7" s="36" t="str">
        <f>Bags!A5</f>
        <v>Day bag</v>
      </c>
      <c r="E7" s="36">
        <f>COUNTIFS('Packing List'!B:B,D7,'Packing List'!C:C,"&lt;&gt;")</f>
        <v>3</v>
      </c>
      <c r="F7" s="36">
        <f>COUNTIFS('Packing List'!B:B,D7,'Packing List'!F:F,"Packed")</f>
        <v>0</v>
      </c>
      <c r="G7" s="37">
        <f t="shared" si="1"/>
        <v>0</v>
      </c>
      <c r="H7" s="36">
        <f>COUNTIFS('Packing List'!B:B,D7,'Packing List'!F:F,"Buy")</f>
        <v>0</v>
      </c>
    </row>
    <row r="8">
      <c r="A8" s="34" t="s">
        <v>209</v>
      </c>
      <c r="B8" s="34">
        <f>COUNTIFS('Packing List'!E2:E201,"Yes",'Packing List'!F2:F201,"&lt;&gt;Packed",'Packing List'!C2:C201,"&lt;&gt;")</f>
        <v>18</v>
      </c>
      <c r="C8" s="34"/>
      <c r="D8" s="34" t="str">
        <f>Bags!A6</f>
        <v>Tech pouch</v>
      </c>
      <c r="E8" s="34">
        <f>COUNTIFS('Packing List'!B:B,D8,'Packing List'!C:C,"&lt;&gt;")</f>
        <v>4</v>
      </c>
      <c r="F8" s="34">
        <f>COUNTIFS('Packing List'!B:B,D8,'Packing List'!F:F,"Packed")</f>
        <v>0</v>
      </c>
      <c r="G8" s="35">
        <f t="shared" si="1"/>
        <v>0</v>
      </c>
      <c r="H8" s="34">
        <f>COUNTIFS('Packing List'!B:B,D8,'Packing List'!F:F,"Buy")</f>
        <v>0</v>
      </c>
    </row>
    <row r="9">
      <c r="A9" s="36"/>
      <c r="B9" s="36"/>
      <c r="C9" s="36"/>
      <c r="D9" s="36" t="str">
        <f>Bags!A7</f>
        <v>Toiletry bag</v>
      </c>
      <c r="E9" s="36">
        <f>COUNTIFS('Packing List'!B:B,D9,'Packing List'!C:C,"&lt;&gt;")</f>
        <v>4</v>
      </c>
      <c r="F9" s="36">
        <f>COUNTIFS('Packing List'!B:B,D9,'Packing List'!F:F,"Packed")</f>
        <v>0</v>
      </c>
      <c r="G9" s="37">
        <f t="shared" si="1"/>
        <v>0</v>
      </c>
      <c r="H9" s="36">
        <f>COUNTIFS('Packing List'!B:B,D9,'Packing List'!F:F,"Buy")</f>
        <v>0</v>
      </c>
    </row>
    <row r="10">
      <c r="A10" s="34"/>
      <c r="B10" s="34"/>
      <c r="C10" s="34"/>
      <c r="D10" s="34" t="str">
        <f>Bags!A8</f>
        <v>Document pouch</v>
      </c>
      <c r="E10" s="34">
        <f>COUNTIFS('Packing List'!B:B,D10,'Packing List'!C:C,"&lt;&gt;")</f>
        <v>4</v>
      </c>
      <c r="F10" s="34">
        <f>COUNTIFS('Packing List'!B:B,D10,'Packing List'!F:F,"Packed")</f>
        <v>0</v>
      </c>
      <c r="G10" s="35">
        <f t="shared" si="1"/>
        <v>0</v>
      </c>
      <c r="H10" s="34">
        <f>COUNTIFS('Packing List'!B:B,D10,'Packing List'!F:F,"Buy")</f>
        <v>0</v>
      </c>
    </row>
    <row r="11" ht="25.5" customHeight="1">
      <c r="A11" s="36" t="s">
        <v>210</v>
      </c>
      <c r="B11" s="36" t="s">
        <v>200</v>
      </c>
      <c r="C11" s="36"/>
      <c r="D11" s="36" t="str">
        <f>Bags!A9</f>
        <v>On person</v>
      </c>
      <c r="E11" s="36">
        <f>COUNTIFS('Packing List'!B:B,D11,'Packing List'!C:C,"&lt;&gt;")</f>
        <v>2</v>
      </c>
      <c r="F11" s="36">
        <f>COUNTIFS('Packing List'!B:B,D11,'Packing List'!F:F,"Packed")</f>
        <v>0</v>
      </c>
      <c r="G11" s="37">
        <f t="shared" si="1"/>
        <v>0</v>
      </c>
      <c r="H11" s="36">
        <f>COUNTIFS('Packing List'!B:B,D11,'Packing List'!F:F,"Buy")</f>
        <v>0</v>
      </c>
    </row>
    <row r="12">
      <c r="A12" s="34" t="s">
        <v>211</v>
      </c>
      <c r="B12" s="34">
        <f>COUNTA('Mobile Data'!B4:B60)</f>
        <v>17</v>
      </c>
      <c r="C12" s="34"/>
      <c r="D12" s="34" t="str">
        <f>Bags!A10</f>
        <v>Laundry bag</v>
      </c>
      <c r="E12" s="34">
        <f>COUNTIFS('Packing List'!B:B,D12,'Packing List'!C:C,"&lt;&gt;")</f>
        <v>0</v>
      </c>
      <c r="F12" s="34">
        <f>COUNTIFS('Packing List'!B:B,D12,'Packing List'!F:F,"Packed")</f>
        <v>0</v>
      </c>
      <c r="G12" s="35">
        <f t="shared" si="1"/>
        <v>0</v>
      </c>
      <c r="H12" s="34">
        <f>COUNTIFS('Packing List'!B:B,D12,'Packing List'!F:F,"Buy")</f>
        <v>0</v>
      </c>
    </row>
    <row r="13">
      <c r="A13" s="36" t="s">
        <v>212</v>
      </c>
      <c r="B13" s="36">
        <f>COUNTIF('Mobile Data'!D4:D60,"Done")</f>
        <v>0</v>
      </c>
      <c r="C13" s="36"/>
      <c r="D13" s="36" t="str">
        <f>Bags!A11</f>
        <v>Transit snack bag</v>
      </c>
      <c r="E13" s="36">
        <f>COUNTIFS('Packing List'!B:B,D13,'Packing List'!C:C,"&lt;&gt;")</f>
        <v>0</v>
      </c>
      <c r="F13" s="36">
        <f>COUNTIFS('Packing List'!B:B,D13,'Packing List'!F:F,"Packed")</f>
        <v>0</v>
      </c>
      <c r="G13" s="37">
        <f t="shared" si="1"/>
        <v>0</v>
      </c>
      <c r="H13" s="36">
        <f>COUNTIFS('Packing List'!B:B,D13,'Packing List'!F:F,"Buy")</f>
        <v>0</v>
      </c>
    </row>
    <row r="14">
      <c r="A14" s="34" t="s">
        <v>203</v>
      </c>
      <c r="B14" s="35">
        <f>IF(B12=0,0,B13/B12)</f>
        <v>0</v>
      </c>
      <c r="C14" s="34"/>
      <c r="D14" s="34"/>
      <c r="E14" s="34"/>
      <c r="F14" s="34"/>
      <c r="G14" s="34"/>
      <c r="H14" s="34"/>
    </row>
    <row r="15">
      <c r="A15" s="36" t="s">
        <v>213</v>
      </c>
      <c r="B15" s="36">
        <f>COUNTIFS('Mobile Data'!H4:H60,"Essential",'Mobile Data'!D4:D60,"&lt;&gt;Done",'Mobile Data'!B4:B60,"&lt;&gt;")</f>
        <v>13</v>
      </c>
      <c r="C15" s="36"/>
      <c r="D15" s="36"/>
      <c r="E15" s="36"/>
      <c r="F15" s="36"/>
      <c r="G15" s="36"/>
      <c r="H15" s="3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H1"/>
  </mergeCells>
  <printOptions/>
  <pageMargins bottom="0.75" footer="0.0" header="0.0" left="0.7" right="0.7" top="0.75"/>
  <pageSetup orientation="landscape"/>
  <drawing r:id="rId1"/>
</worksheet>
</file>